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asey\Documents\Offline Records (45)\CURRENT ~ MANAGEMENT - SPECIFICATIONS - SCHEDULE OF RATES   BILL OF QUANTITIES\"/>
    </mc:Choice>
  </mc:AlternateContent>
  <bookViews>
    <workbookView xWindow="0" yWindow="45" windowWidth="20370" windowHeight="9270"/>
  </bookViews>
  <sheets>
    <sheet name="SCHEDULE OF RATES - Nov 2015" sheetId="7" r:id="rId1"/>
    <sheet name="Ed1 Rev1" sheetId="8" r:id="rId2"/>
    <sheet name="Fed Government PCB Definition" sheetId="6"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Print_Area" localSheetId="1">'Ed1 Rev1'!$A$1:$E$121</definedName>
    <definedName name="_xlnm.Print_Titles" localSheetId="1">'Ed1 Rev1'!$1:$4</definedName>
    <definedName name="_xlnm.Print_Titles" localSheetId="0">'SCHEDULE OF RATES - Nov 2015'!$2:$3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52511"/>
  <customWorkbookViews>
    <customWorkbookView name="Graeme Roberts - Personal View" guid="{3EBB4B82-A114-4A68-8001-51F079E509F8}" mergeInterval="0" personalView="1" maximized="1" windowWidth="794" windowHeight="438" activeSheetId="1" showComments="commNone"/>
  </customWorkbookViews>
</workbook>
</file>

<file path=xl/calcChain.xml><?xml version="1.0" encoding="utf-8"?>
<calcChain xmlns="http://schemas.openxmlformats.org/spreadsheetml/2006/main">
  <c r="H651" i="7" l="1"/>
  <c r="H650" i="7"/>
  <c r="H649" i="7"/>
  <c r="H648" i="7"/>
  <c r="H654" i="7"/>
  <c r="H655" i="7"/>
  <c r="H621" i="7"/>
  <c r="H620" i="7"/>
  <c r="H619" i="7"/>
  <c r="H589" i="7"/>
  <c r="H590" i="7"/>
  <c r="H591" i="7"/>
  <c r="H1122" i="7"/>
  <c r="H1195" i="7" l="1"/>
  <c r="H1200" i="7"/>
  <c r="H9" i="7"/>
  <c r="H10" i="7"/>
  <c r="H310" i="7"/>
  <c r="H311" i="7"/>
  <c r="H12" i="7"/>
  <c r="H22" i="7"/>
  <c r="H24" i="7"/>
  <c r="H26" i="7"/>
  <c r="H28" i="7"/>
  <c r="H30" i="7"/>
  <c r="H32" i="7"/>
  <c r="H35" i="7"/>
  <c r="H37" i="7"/>
  <c r="H39" i="7"/>
  <c r="H42" i="7"/>
  <c r="H44" i="7"/>
  <c r="H46" i="7"/>
  <c r="H50" i="7"/>
  <c r="H51" i="7"/>
  <c r="H52" i="7"/>
  <c r="H54" i="7"/>
  <c r="H61" i="7"/>
  <c r="H63" i="7"/>
  <c r="H66" i="7"/>
  <c r="H67" i="7"/>
  <c r="H68" i="7"/>
  <c r="H69" i="7"/>
  <c r="H72" i="7"/>
  <c r="H73" i="7"/>
  <c r="H74" i="7"/>
  <c r="H75" i="7"/>
  <c r="H77" i="7"/>
  <c r="H79" i="7"/>
  <c r="H81" i="7"/>
  <c r="H87" i="7"/>
  <c r="H89" i="7"/>
  <c r="H91" i="7"/>
  <c r="H93" i="7"/>
  <c r="H95" i="7"/>
  <c r="H97" i="7"/>
  <c r="H99" i="7"/>
  <c r="H101" i="7"/>
  <c r="H103" i="7"/>
  <c r="H105" i="7"/>
  <c r="H107" i="7"/>
  <c r="H112" i="7"/>
  <c r="H114" i="7"/>
  <c r="H116" i="7"/>
  <c r="H118" i="7"/>
  <c r="H120" i="7"/>
  <c r="H122" i="7"/>
  <c r="H124" i="7"/>
  <c r="H126" i="7"/>
  <c r="H128" i="7"/>
  <c r="H130" i="7"/>
  <c r="H132" i="7"/>
  <c r="H134" i="7"/>
  <c r="H137" i="7"/>
  <c r="H138" i="7"/>
  <c r="H139" i="7"/>
  <c r="H140" i="7"/>
  <c r="H141" i="7"/>
  <c r="H142" i="7"/>
  <c r="H145" i="7"/>
  <c r="H146" i="7"/>
  <c r="H147" i="7"/>
  <c r="H148" i="7"/>
  <c r="H149" i="7"/>
  <c r="H150" i="7"/>
  <c r="H154" i="7"/>
  <c r="H158" i="7"/>
  <c r="H163" i="7"/>
  <c r="H165" i="7"/>
  <c r="H167" i="7"/>
  <c r="H169" i="7"/>
  <c r="H171" i="7"/>
  <c r="H173" i="7"/>
  <c r="H175" i="7"/>
  <c r="H177" i="7"/>
  <c r="H179" i="7"/>
  <c r="H181" i="7"/>
  <c r="H183" i="7"/>
  <c r="H187" i="7"/>
  <c r="H188" i="7"/>
  <c r="H189" i="7"/>
  <c r="H190" i="7"/>
  <c r="H191" i="7"/>
  <c r="H193" i="7"/>
  <c r="H196" i="7"/>
  <c r="H197" i="7"/>
  <c r="H200" i="7"/>
  <c r="H201" i="7"/>
  <c r="H202" i="7"/>
  <c r="H204" i="7"/>
  <c r="H207" i="7"/>
  <c r="H208" i="7"/>
  <c r="H209" i="7"/>
  <c r="H212" i="7"/>
  <c r="H213" i="7"/>
  <c r="H215" i="7"/>
  <c r="H217" i="7"/>
  <c r="H219" i="7"/>
  <c r="H221" i="7"/>
  <c r="H224" i="7"/>
  <c r="H225" i="7"/>
  <c r="H226" i="7"/>
  <c r="H227" i="7"/>
  <c r="H228" i="7"/>
  <c r="H230" i="7"/>
  <c r="H233" i="7"/>
  <c r="H234" i="7"/>
  <c r="H236" i="7"/>
  <c r="H238" i="7"/>
  <c r="H240" i="7"/>
  <c r="H243" i="7"/>
  <c r="H244" i="7"/>
  <c r="H246" i="7"/>
  <c r="H248" i="7"/>
  <c r="H249" i="7"/>
  <c r="H252" i="7"/>
  <c r="H254" i="7"/>
  <c r="H256" i="7"/>
  <c r="H258" i="7"/>
  <c r="H259" i="7"/>
  <c r="H262" i="7"/>
  <c r="H264" i="7"/>
  <c r="H266" i="7"/>
  <c r="H268" i="7"/>
  <c r="H270" i="7"/>
  <c r="H272" i="7"/>
  <c r="H274" i="7"/>
  <c r="H276" i="7"/>
  <c r="H278" i="7"/>
  <c r="H280" i="7"/>
  <c r="H282" i="7"/>
  <c r="H284" i="7"/>
  <c r="H286" i="7"/>
  <c r="H288" i="7"/>
  <c r="H290" i="7"/>
  <c r="H292" i="7"/>
  <c r="H294" i="7"/>
  <c r="H296" i="7"/>
  <c r="H298" i="7"/>
  <c r="H300" i="7"/>
  <c r="H302" i="7"/>
  <c r="H314" i="7"/>
  <c r="H315" i="7"/>
  <c r="H318" i="7"/>
  <c r="H319" i="7"/>
  <c r="H322" i="7"/>
  <c r="H323" i="7"/>
  <c r="H326" i="7"/>
  <c r="H327" i="7"/>
  <c r="H329" i="7"/>
  <c r="H332" i="7"/>
  <c r="H334" i="7"/>
  <c r="H336" i="7"/>
  <c r="H338" i="7"/>
  <c r="H340" i="7"/>
  <c r="H342" i="7"/>
  <c r="H349" i="7"/>
  <c r="H350" i="7"/>
  <c r="H351" i="7"/>
  <c r="H353" i="7"/>
  <c r="H354" i="7"/>
  <c r="H357" i="7"/>
  <c r="H358" i="7"/>
  <c r="H359" i="7"/>
  <c r="H360" i="7"/>
  <c r="H361" i="7"/>
  <c r="H362" i="7"/>
  <c r="H363" i="7"/>
  <c r="H366" i="7"/>
  <c r="H367" i="7"/>
  <c r="H370" i="7"/>
  <c r="H371" i="7"/>
  <c r="H372" i="7"/>
  <c r="H373" i="7"/>
  <c r="H374" i="7"/>
  <c r="H375" i="7"/>
  <c r="H378" i="7"/>
  <c r="H379" i="7"/>
  <c r="H380" i="7"/>
  <c r="H381" i="7"/>
  <c r="H382" i="7"/>
  <c r="H383" i="7"/>
  <c r="H386" i="7"/>
  <c r="H387" i="7"/>
  <c r="H388" i="7"/>
  <c r="H389" i="7"/>
  <c r="H390" i="7"/>
  <c r="H391" i="7"/>
  <c r="H394" i="7"/>
  <c r="H395" i="7"/>
  <c r="H396" i="7"/>
  <c r="H397" i="7"/>
  <c r="H398" i="7"/>
  <c r="H399" i="7"/>
  <c r="H402" i="7"/>
  <c r="H403" i="7"/>
  <c r="H404" i="7"/>
  <c r="H405" i="7"/>
  <c r="H406" i="7"/>
  <c r="H407" i="7"/>
  <c r="H410" i="7"/>
  <c r="H411" i="7"/>
  <c r="H412" i="7"/>
  <c r="H413" i="7"/>
  <c r="H414" i="7"/>
  <c r="H415" i="7"/>
  <c r="H417" i="7"/>
  <c r="H418" i="7"/>
  <c r="H420" i="7"/>
  <c r="H421" i="7"/>
  <c r="H422" i="7"/>
  <c r="H424" i="7"/>
  <c r="H429" i="7"/>
  <c r="H430" i="7"/>
  <c r="H431" i="7"/>
  <c r="H432" i="7"/>
  <c r="H434" i="7"/>
  <c r="H435" i="7"/>
  <c r="H436" i="7"/>
  <c r="H437" i="7"/>
  <c r="H439" i="7"/>
  <c r="H440" i="7"/>
  <c r="H441" i="7"/>
  <c r="H442" i="7"/>
  <c r="H444" i="7"/>
  <c r="H448" i="7"/>
  <c r="H449" i="7"/>
  <c r="H450" i="7"/>
  <c r="H451" i="7"/>
  <c r="H452" i="7"/>
  <c r="H453" i="7"/>
  <c r="H455" i="7"/>
  <c r="H457" i="7"/>
  <c r="H459" i="7"/>
  <c r="H461" i="7"/>
  <c r="H463" i="7"/>
  <c r="H465" i="7"/>
  <c r="H472" i="7"/>
  <c r="H473" i="7"/>
  <c r="H475" i="7"/>
  <c r="H477" i="7"/>
  <c r="H479" i="7"/>
  <c r="H482" i="7"/>
  <c r="H483" i="7"/>
  <c r="H484" i="7"/>
  <c r="H485" i="7"/>
  <c r="H488" i="7"/>
  <c r="H489" i="7"/>
  <c r="H490" i="7"/>
  <c r="H493" i="7"/>
  <c r="H494" i="7"/>
  <c r="H495" i="7"/>
  <c r="H497" i="7"/>
  <c r="H500" i="7"/>
  <c r="H501" i="7"/>
  <c r="H502" i="7"/>
  <c r="H503" i="7"/>
  <c r="H504" i="7"/>
  <c r="H505" i="7"/>
  <c r="H507" i="7"/>
  <c r="H508" i="7"/>
  <c r="H509" i="7"/>
  <c r="H510" i="7"/>
  <c r="H514" i="7"/>
  <c r="H515" i="7"/>
  <c r="H516" i="7"/>
  <c r="H518" i="7"/>
  <c r="H520" i="7"/>
  <c r="H524" i="7"/>
  <c r="H525" i="7"/>
  <c r="H530" i="7"/>
  <c r="H532" i="7"/>
  <c r="H534" i="7"/>
  <c r="H536" i="7"/>
  <c r="H538" i="7"/>
  <c r="H540" i="7"/>
  <c r="H542" i="7"/>
  <c r="H544" i="7"/>
  <c r="H548" i="7"/>
  <c r="H550" i="7"/>
  <c r="H552" i="7"/>
  <c r="H554" i="7"/>
  <c r="H556" i="7"/>
  <c r="H557" i="7"/>
  <c r="H559" i="7"/>
  <c r="H560" i="7"/>
  <c r="H561" i="7"/>
  <c r="H566" i="7"/>
  <c r="H567" i="7"/>
  <c r="H568" i="7"/>
  <c r="H569" i="7"/>
  <c r="H570" i="7"/>
  <c r="H571" i="7"/>
  <c r="H572" i="7"/>
  <c r="H573" i="7"/>
  <c r="H574" i="7"/>
  <c r="H575" i="7"/>
  <c r="H576" i="7"/>
  <c r="H577" i="7"/>
  <c r="H578" i="7"/>
  <c r="H579" i="7"/>
  <c r="H580" i="7"/>
  <c r="H581" i="7"/>
  <c r="H582" i="7"/>
  <c r="H583" i="7"/>
  <c r="H584" i="7"/>
  <c r="H585" i="7"/>
  <c r="H586" i="7"/>
  <c r="H587" i="7"/>
  <c r="H588" i="7"/>
  <c r="H596" i="7"/>
  <c r="H597" i="7"/>
  <c r="H598" i="7"/>
  <c r="H599" i="7"/>
  <c r="H600" i="7"/>
  <c r="H601" i="7"/>
  <c r="H602" i="7"/>
  <c r="H603" i="7"/>
  <c r="H604" i="7"/>
  <c r="H605" i="7"/>
  <c r="H606" i="7"/>
  <c r="H607" i="7"/>
  <c r="H608" i="7"/>
  <c r="H609" i="7"/>
  <c r="H610" i="7"/>
  <c r="H611" i="7"/>
  <c r="H612" i="7"/>
  <c r="H613" i="7"/>
  <c r="H614" i="7"/>
  <c r="H615" i="7"/>
  <c r="H616" i="7"/>
  <c r="H617" i="7"/>
  <c r="H618" i="7"/>
  <c r="H625" i="7"/>
  <c r="H626" i="7"/>
  <c r="H627" i="7"/>
  <c r="H628" i="7"/>
  <c r="H629" i="7"/>
  <c r="H630" i="7"/>
  <c r="H631" i="7"/>
  <c r="H632" i="7"/>
  <c r="H633" i="7"/>
  <c r="H634" i="7"/>
  <c r="H635" i="7"/>
  <c r="H636" i="7"/>
  <c r="H637" i="7"/>
  <c r="H638" i="7"/>
  <c r="H639" i="7"/>
  <c r="H640" i="7"/>
  <c r="H641" i="7"/>
  <c r="H642" i="7"/>
  <c r="H643" i="7"/>
  <c r="H644" i="7"/>
  <c r="H645" i="7"/>
  <c r="H646" i="7"/>
  <c r="H647" i="7"/>
  <c r="H659" i="7"/>
  <c r="H660" i="7"/>
  <c r="H661" i="7"/>
  <c r="H662" i="7"/>
  <c r="H663" i="7"/>
  <c r="H664" i="7"/>
  <c r="H665" i="7"/>
  <c r="H666" i="7"/>
  <c r="H667" i="7"/>
  <c r="H668" i="7"/>
  <c r="H669" i="7"/>
  <c r="H670" i="7"/>
  <c r="H671" i="7"/>
  <c r="H672" i="7"/>
  <c r="H673" i="7"/>
  <c r="H674" i="7"/>
  <c r="H675" i="7"/>
  <c r="H676" i="7"/>
  <c r="H677" i="7"/>
  <c r="H678" i="7"/>
  <c r="H679" i="7"/>
  <c r="H680" i="7"/>
  <c r="H681" i="7"/>
  <c r="H682" i="7"/>
  <c r="H683" i="7"/>
  <c r="H687" i="7"/>
  <c r="H688" i="7"/>
  <c r="H689" i="7"/>
  <c r="H690" i="7"/>
  <c r="H691" i="7"/>
  <c r="H692" i="7"/>
  <c r="H693" i="7"/>
  <c r="H694" i="7"/>
  <c r="H695" i="7"/>
  <c r="H696" i="7"/>
  <c r="H697" i="7"/>
  <c r="H698" i="7"/>
  <c r="H699" i="7"/>
  <c r="H700" i="7"/>
  <c r="H701" i="7"/>
  <c r="H702" i="7"/>
  <c r="H703" i="7"/>
  <c r="H704" i="7"/>
  <c r="H705" i="7"/>
  <c r="H706" i="7"/>
  <c r="H707" i="7"/>
  <c r="H708" i="7"/>
  <c r="H709" i="7"/>
  <c r="H713" i="7"/>
  <c r="H714" i="7"/>
  <c r="H715" i="7"/>
  <c r="H716" i="7"/>
  <c r="H717" i="7"/>
  <c r="H718" i="7"/>
  <c r="H719" i="7"/>
  <c r="H720" i="7"/>
  <c r="H721" i="7"/>
  <c r="H722" i="7"/>
  <c r="H723" i="7"/>
  <c r="H724" i="7"/>
  <c r="H725" i="7"/>
  <c r="H726" i="7"/>
  <c r="H727" i="7"/>
  <c r="H728" i="7"/>
  <c r="H729" i="7"/>
  <c r="H730" i="7"/>
  <c r="H731" i="7"/>
  <c r="H732" i="7"/>
  <c r="H733" i="7"/>
  <c r="H734" i="7"/>
  <c r="H735" i="7"/>
  <c r="H739" i="7"/>
  <c r="H740" i="7"/>
  <c r="H741" i="7"/>
  <c r="H742" i="7"/>
  <c r="H743" i="7"/>
  <c r="H747" i="7"/>
  <c r="H748" i="7"/>
  <c r="H749" i="7"/>
  <c r="H750" i="7"/>
  <c r="H751" i="7"/>
  <c r="H752" i="7"/>
  <c r="H753" i="7"/>
  <c r="H756" i="7"/>
  <c r="H757" i="7"/>
  <c r="H758" i="7"/>
  <c r="H759" i="7"/>
  <c r="H760" i="7"/>
  <c r="H761" i="7"/>
  <c r="H762" i="7"/>
  <c r="H765" i="7"/>
  <c r="H766" i="7"/>
  <c r="H767" i="7"/>
  <c r="H768" i="7"/>
  <c r="H769" i="7"/>
  <c r="H770" i="7"/>
  <c r="H771" i="7"/>
  <c r="H774" i="7"/>
  <c r="H775" i="7"/>
  <c r="H776" i="7"/>
  <c r="H777" i="7"/>
  <c r="H778" i="7"/>
  <c r="H779" i="7"/>
  <c r="H780" i="7"/>
  <c r="H783" i="7"/>
  <c r="H784" i="7"/>
  <c r="H785" i="7"/>
  <c r="H786" i="7"/>
  <c r="H787" i="7"/>
  <c r="H788" i="7"/>
  <c r="H789" i="7"/>
  <c r="H793" i="7"/>
  <c r="H794" i="7"/>
  <c r="H795" i="7"/>
  <c r="H796" i="7"/>
  <c r="H797" i="7"/>
  <c r="H798" i="7"/>
  <c r="H799" i="7"/>
  <c r="H800" i="7"/>
  <c r="H801" i="7"/>
  <c r="H802" i="7"/>
  <c r="H803" i="7"/>
  <c r="H804" i="7"/>
  <c r="H805" i="7"/>
  <c r="H806" i="7"/>
  <c r="H807" i="7"/>
  <c r="H808" i="7"/>
  <c r="H809" i="7"/>
  <c r="H810" i="7"/>
  <c r="H811" i="7"/>
  <c r="H812" i="7"/>
  <c r="H813" i="7"/>
  <c r="H814" i="7"/>
  <c r="H815" i="7"/>
  <c r="H819" i="7"/>
  <c r="H820" i="7"/>
  <c r="H821" i="7"/>
  <c r="H822" i="7"/>
  <c r="H823" i="7"/>
  <c r="H824" i="7"/>
  <c r="H825" i="7"/>
  <c r="H829" i="7"/>
  <c r="H830" i="7"/>
  <c r="H831" i="7"/>
  <c r="H832" i="7"/>
  <c r="H833" i="7"/>
  <c r="H834" i="7"/>
  <c r="H835" i="7"/>
  <c r="H836" i="7"/>
  <c r="H840" i="7"/>
  <c r="H841" i="7"/>
  <c r="H842" i="7"/>
  <c r="H843" i="7"/>
  <c r="H844" i="7"/>
  <c r="H845" i="7"/>
  <c r="H846" i="7"/>
  <c r="H847" i="7"/>
  <c r="H851" i="7"/>
  <c r="H852" i="7"/>
  <c r="H853" i="7"/>
  <c r="H854" i="7"/>
  <c r="H855" i="7"/>
  <c r="H856" i="7"/>
  <c r="H857" i="7"/>
  <c r="H858" i="7"/>
  <c r="H862" i="7"/>
  <c r="H863" i="7"/>
  <c r="H864" i="7"/>
  <c r="H865" i="7"/>
  <c r="H866" i="7"/>
  <c r="H867" i="7"/>
  <c r="H868" i="7"/>
  <c r="H869" i="7"/>
  <c r="H872" i="7"/>
  <c r="H873" i="7"/>
  <c r="H877" i="7"/>
  <c r="H878" i="7"/>
  <c r="H879" i="7"/>
  <c r="H880" i="7"/>
  <c r="H881" i="7"/>
  <c r="H882" i="7"/>
  <c r="H886" i="7"/>
  <c r="H887" i="7"/>
  <c r="H888" i="7"/>
  <c r="H890" i="7"/>
  <c r="H894" i="7"/>
  <c r="H895" i="7"/>
  <c r="H896" i="7"/>
  <c r="H897" i="7"/>
  <c r="H900" i="7"/>
  <c r="H902" i="7"/>
  <c r="H905" i="7"/>
  <c r="H906" i="7"/>
  <c r="H907" i="7"/>
  <c r="H908" i="7"/>
  <c r="H915" i="7"/>
  <c r="H917" i="7"/>
  <c r="H919" i="7"/>
  <c r="H921" i="7"/>
  <c r="H923" i="7"/>
  <c r="H927" i="7"/>
  <c r="H928" i="7"/>
  <c r="H929" i="7"/>
  <c r="H930" i="7"/>
  <c r="H932" i="7"/>
  <c r="H934" i="7"/>
  <c r="H937" i="7"/>
  <c r="H938" i="7"/>
  <c r="H939" i="7"/>
  <c r="H943" i="7"/>
  <c r="H944" i="7"/>
  <c r="H945" i="7"/>
  <c r="H946" i="7"/>
  <c r="H947" i="7"/>
  <c r="H948" i="7"/>
  <c r="H949" i="7"/>
  <c r="H950" i="7"/>
  <c r="H951" i="7"/>
  <c r="H953" i="7"/>
  <c r="H955" i="7"/>
  <c r="H957" i="7"/>
  <c r="H960" i="7"/>
  <c r="H962" i="7"/>
  <c r="H965" i="7"/>
  <c r="H966" i="7"/>
  <c r="H967" i="7"/>
  <c r="H969" i="7"/>
  <c r="H970" i="7"/>
  <c r="H971" i="7"/>
  <c r="H973" i="7"/>
  <c r="H974" i="7"/>
  <c r="H976" i="7"/>
  <c r="H977" i="7"/>
  <c r="H980" i="7"/>
  <c r="H982" i="7"/>
  <c r="H984" i="7"/>
  <c r="H990" i="7"/>
  <c r="H991" i="7"/>
  <c r="H992" i="7"/>
  <c r="H993" i="7"/>
  <c r="H994" i="7"/>
  <c r="H995" i="7"/>
  <c r="H996" i="7"/>
  <c r="H997" i="7"/>
  <c r="H999" i="7"/>
  <c r="H1001" i="7"/>
  <c r="H1003" i="7"/>
  <c r="H1006" i="7"/>
  <c r="H1007" i="7"/>
  <c r="H1008" i="7"/>
  <c r="H1009" i="7"/>
  <c r="H1010" i="7"/>
  <c r="H1011" i="7"/>
  <c r="H1012" i="7"/>
  <c r="H1014" i="7"/>
  <c r="H1016" i="7"/>
  <c r="H1018" i="7"/>
  <c r="H1021" i="7"/>
  <c r="H1022" i="7"/>
  <c r="H1024" i="7"/>
  <c r="H1026" i="7"/>
  <c r="H1033" i="7"/>
  <c r="H1035" i="7"/>
  <c r="H1037" i="7"/>
  <c r="H1039" i="7"/>
  <c r="H1041" i="7"/>
  <c r="H1043" i="7"/>
  <c r="H1045" i="7"/>
  <c r="H1047" i="7"/>
  <c r="H1049" i="7"/>
  <c r="H1051" i="7"/>
  <c r="H1055" i="7"/>
  <c r="H1056" i="7"/>
  <c r="H1058" i="7"/>
  <c r="H1060" i="7"/>
  <c r="H1062" i="7"/>
  <c r="H1064" i="7"/>
  <c r="H1067" i="7"/>
  <c r="H1068" i="7"/>
  <c r="H1069" i="7"/>
  <c r="H1070" i="7"/>
  <c r="H1074" i="7"/>
  <c r="H1075" i="7"/>
  <c r="H1076" i="7"/>
  <c r="H1079" i="7"/>
  <c r="H1080" i="7"/>
  <c r="H1081" i="7"/>
  <c r="H1084" i="7"/>
  <c r="H1085" i="7"/>
  <c r="H1086" i="7"/>
  <c r="H1088" i="7"/>
  <c r="H1091" i="7"/>
  <c r="H1092" i="7"/>
  <c r="H1093" i="7"/>
  <c r="H1103" i="7"/>
  <c r="H1115" i="7"/>
  <c r="H1190" i="7" l="1"/>
  <c r="H345" i="7"/>
  <c r="H1142" i="7" s="1"/>
  <c r="H305" i="7"/>
  <c r="H1140" i="7" s="1"/>
  <c r="H911" i="7"/>
  <c r="H1146" i="7" s="1"/>
  <c r="H1127" i="7"/>
  <c r="H1157" i="7" s="1"/>
  <c r="H1029" i="7"/>
  <c r="H1150" i="7" s="1"/>
  <c r="H1192" i="7"/>
  <c r="G1192" i="7" s="1"/>
  <c r="H1189" i="7"/>
  <c r="H1197" i="7"/>
  <c r="H1193" i="7"/>
  <c r="H1194" i="7"/>
  <c r="G1194" i="7" s="1"/>
  <c r="H1196" i="7"/>
  <c r="G1196" i="7" s="1"/>
  <c r="H987" i="7"/>
  <c r="H1148" i="7" s="1"/>
  <c r="H1096" i="7"/>
  <c r="H1152" i="7" s="1"/>
  <c r="H1199" i="7"/>
  <c r="H468" i="7"/>
  <c r="H1144" i="7" s="1"/>
  <c r="H57" i="7"/>
  <c r="H1138" i="7" s="1"/>
  <c r="H1198" i="7"/>
  <c r="H1188" i="7"/>
  <c r="H18" i="7"/>
  <c r="H1136" i="7" s="1"/>
  <c r="H1191" i="7"/>
  <c r="H1155" i="7" l="1"/>
  <c r="H1159" i="7" s="1"/>
  <c r="H1203" i="7" s="1"/>
  <c r="G1203" i="7" s="1"/>
  <c r="H1201" i="7"/>
  <c r="G1191" i="7"/>
</calcChain>
</file>

<file path=xl/comments1.xml><?xml version="1.0" encoding="utf-8"?>
<comments xmlns="http://schemas.openxmlformats.org/spreadsheetml/2006/main">
  <authors>
    <author>Kaczmarski, Steven</author>
  </authors>
  <commentList>
    <comment ref="D886" authorId="0" shapeId="0">
      <text>
        <r>
          <rPr>
            <b/>
            <sz val="9"/>
            <color indexed="81"/>
            <rFont val="Tahoma"/>
            <family val="2"/>
          </rPr>
          <t>Kaczmarski, Steven:</t>
        </r>
        <r>
          <rPr>
            <sz val="9"/>
            <color indexed="81"/>
            <rFont val="Tahoma"/>
            <family val="2"/>
          </rPr>
          <t xml:space="preserve">
Drwing numbers don't exist.</t>
        </r>
      </text>
    </comment>
    <comment ref="D887" authorId="0" shapeId="0">
      <text>
        <r>
          <rPr>
            <b/>
            <sz val="9"/>
            <color indexed="81"/>
            <rFont val="Tahoma"/>
            <family val="2"/>
          </rPr>
          <t>Kaczmarski, Steven:</t>
        </r>
        <r>
          <rPr>
            <sz val="9"/>
            <color indexed="81"/>
            <rFont val="Tahoma"/>
            <family val="2"/>
          </rPr>
          <t xml:space="preserve">
Drwing numbers don't exist.</t>
        </r>
      </text>
    </comment>
    <comment ref="D888" authorId="0" shapeId="0">
      <text>
        <r>
          <rPr>
            <b/>
            <sz val="9"/>
            <color indexed="81"/>
            <rFont val="Tahoma"/>
            <family val="2"/>
          </rPr>
          <t>Kaczmarski, Steven:</t>
        </r>
        <r>
          <rPr>
            <sz val="9"/>
            <color indexed="81"/>
            <rFont val="Tahoma"/>
            <family val="2"/>
          </rPr>
          <t xml:space="preserve">
Drwing numbers don't exist.</t>
        </r>
      </text>
    </comment>
  </commentList>
</comments>
</file>

<file path=xl/sharedStrings.xml><?xml version="1.0" encoding="utf-8"?>
<sst xmlns="http://schemas.openxmlformats.org/spreadsheetml/2006/main" count="4257" uniqueCount="1578">
  <si>
    <t>SCHEDULE OF RATES</t>
  </si>
  <si>
    <t>EARTHWORKS</t>
  </si>
  <si>
    <t>DRAINAGE</t>
  </si>
  <si>
    <t>PAVEMENT</t>
  </si>
  <si>
    <t>BITUMINOUS SURFACING</t>
  </si>
  <si>
    <t>TRAFFIC FACILITIES</t>
  </si>
  <si>
    <t>LANDSCAPING</t>
  </si>
  <si>
    <t>SUMMARY</t>
  </si>
  <si>
    <t>ITEM</t>
  </si>
  <si>
    <t>DESCRIPTION</t>
  </si>
  <si>
    <t>QUANTITY</t>
  </si>
  <si>
    <t>UNIT</t>
  </si>
  <si>
    <t>RATE</t>
  </si>
  <si>
    <t>AMOUNT</t>
  </si>
  <si>
    <t>$</t>
  </si>
  <si>
    <t>PART 1 - PROJECT SPECIFIC ITEMS</t>
  </si>
  <si>
    <t>TOTAL  $</t>
  </si>
  <si>
    <t>CARRIED TO SUMMARY</t>
  </si>
  <si>
    <t>PART 2 - EARTHWORKS</t>
  </si>
  <si>
    <t>Clearing and grubbing</t>
  </si>
  <si>
    <t>Item</t>
  </si>
  <si>
    <t>Excavation in all materials</t>
  </si>
  <si>
    <t>m³</t>
  </si>
  <si>
    <t>Embankment construction</t>
  </si>
  <si>
    <t>m²</t>
  </si>
  <si>
    <t>Treatment of redundant road</t>
  </si>
  <si>
    <t>PART 3 - DRAINAGE</t>
  </si>
  <si>
    <t>m</t>
  </si>
  <si>
    <t xml:space="preserve"> </t>
  </si>
  <si>
    <t>No.</t>
  </si>
  <si>
    <t>Construction of kerb scuppers</t>
  </si>
  <si>
    <t>PART 4 - PAVEMENT</t>
  </si>
  <si>
    <t>PART 5 - BITUMINOUS SURFACING</t>
  </si>
  <si>
    <t>tonnes</t>
  </si>
  <si>
    <t>PART 6 - TRAFFIC FACILITIES</t>
  </si>
  <si>
    <t>Removal of existing signs</t>
  </si>
  <si>
    <t>PART 7 - LANDSCAPING</t>
  </si>
  <si>
    <t>Cultivation</t>
  </si>
  <si>
    <t>Herbicide spraying</t>
  </si>
  <si>
    <t>Hydromulching</t>
  </si>
  <si>
    <t>Supply and fit gates</t>
  </si>
  <si>
    <t>Relocate gates</t>
  </si>
  <si>
    <t>Remove existing fence</t>
  </si>
  <si>
    <t>PART 8 - MISCELLANEOUS</t>
  </si>
  <si>
    <t>Inspection of buildings</t>
  </si>
  <si>
    <t>Brooming for Targa</t>
  </si>
  <si>
    <t>PROJECT SPECIFIC</t>
  </si>
  <si>
    <t>TOTAL</t>
  </si>
  <si>
    <t>Handseeding</t>
  </si>
  <si>
    <t>Hydroseeding</t>
  </si>
  <si>
    <t>Prime</t>
  </si>
  <si>
    <t>Stabilise road pavement material</t>
  </si>
  <si>
    <t>Replace seal at pavement repair sites</t>
  </si>
  <si>
    <t>Fill &amp; seal road cracks</t>
  </si>
  <si>
    <t>Dense graded asphalt repair of potholes</t>
  </si>
  <si>
    <t>Treatment of seal bleeding</t>
  </si>
  <si>
    <t>Mowing type A</t>
  </si>
  <si>
    <t>Mowing type B</t>
  </si>
  <si>
    <t>Mowing type C</t>
  </si>
  <si>
    <t>Tree Maintenance pruning</t>
  </si>
  <si>
    <t>Litter collection roadside</t>
  </si>
  <si>
    <t>lane km.</t>
  </si>
  <si>
    <t>Snow clearing</t>
  </si>
  <si>
    <t>hours</t>
  </si>
  <si>
    <t>No of Sites</t>
  </si>
  <si>
    <t>Provision of Environmental Completion Audit</t>
  </si>
  <si>
    <r>
      <t>m</t>
    </r>
    <r>
      <rPr>
        <vertAlign val="superscript"/>
        <sz val="10"/>
        <rFont val="Verdana"/>
        <family val="2"/>
      </rPr>
      <t>3</t>
    </r>
  </si>
  <si>
    <r>
      <t>m</t>
    </r>
    <r>
      <rPr>
        <vertAlign val="superscript"/>
        <sz val="10"/>
        <rFont val="Verdana"/>
        <family val="2"/>
      </rPr>
      <t>2</t>
    </r>
    <r>
      <rPr>
        <sz val="10"/>
        <rFont val="Verdana"/>
        <family val="2"/>
      </rPr>
      <t xml:space="preserve"> </t>
    </r>
  </si>
  <si>
    <t>R23</t>
  </si>
  <si>
    <t>R22</t>
  </si>
  <si>
    <t>R31</t>
  </si>
  <si>
    <t>R32</t>
  </si>
  <si>
    <t>R33</t>
  </si>
  <si>
    <t>R35</t>
  </si>
  <si>
    <t>R36</t>
  </si>
  <si>
    <t>R40</t>
  </si>
  <si>
    <t>R42</t>
  </si>
  <si>
    <t>R43</t>
  </si>
  <si>
    <t>R51</t>
  </si>
  <si>
    <t>R55</t>
  </si>
  <si>
    <t>R59</t>
  </si>
  <si>
    <t>R57</t>
  </si>
  <si>
    <t>R61</t>
  </si>
  <si>
    <t>R62</t>
  </si>
  <si>
    <t>R63</t>
  </si>
  <si>
    <t>R64</t>
  </si>
  <si>
    <t>R70</t>
  </si>
  <si>
    <t>R76</t>
  </si>
  <si>
    <t>R80</t>
  </si>
  <si>
    <t>R72</t>
  </si>
  <si>
    <t>R100</t>
  </si>
  <si>
    <t>R91</t>
  </si>
  <si>
    <t>R92</t>
  </si>
  <si>
    <t>Excavation</t>
  </si>
  <si>
    <t>Supply, place and compact special fill</t>
  </si>
  <si>
    <t>Supply, place and compact crushed rock fill for crib walls</t>
  </si>
  <si>
    <t>Supply and place mortar set rock pitching</t>
  </si>
  <si>
    <t>Supply and place rock protection</t>
  </si>
  <si>
    <t>Excavation of inlet, outlet and stream diversion channels</t>
  </si>
  <si>
    <t>Supply and place rock protection to inlet, outlet and stream diversion channels</t>
  </si>
  <si>
    <t>Manufacture precast crown units and deliver to storage area</t>
  </si>
  <si>
    <t>Manufacture precast link slabs and deliver to storage area</t>
  </si>
  <si>
    <t>Manufacture precast wingwall units and deliver to storage area</t>
  </si>
  <si>
    <t>Manufacture precast kerb units and deliver to storage area</t>
  </si>
  <si>
    <t>Handle and place precast kerb units</t>
  </si>
  <si>
    <t>PRECAST UNITS</t>
  </si>
  <si>
    <t>G1</t>
  </si>
  <si>
    <t>B1</t>
  </si>
  <si>
    <t>Maintenance clearing of waterways.</t>
  </si>
  <si>
    <t>Maintenance Grading unsealed road shoulders</t>
  </si>
  <si>
    <t>Maintenance Grading unsealed road pavement</t>
  </si>
  <si>
    <t>Maintenance Resheeting unsealed road shoulders</t>
  </si>
  <si>
    <t>Maintenance Resheeting unsealed road pavement</t>
  </si>
  <si>
    <t>Ice &amp; Snow inspections</t>
  </si>
  <si>
    <t>Maintenance rest area</t>
  </si>
  <si>
    <t>Excavation of surface drains</t>
  </si>
  <si>
    <t>Excavation of open channels</t>
  </si>
  <si>
    <t>Construction of catch pits</t>
  </si>
  <si>
    <t>Removal of existing pits</t>
  </si>
  <si>
    <t>Construction of stream control weirs</t>
  </si>
  <si>
    <t>Connection of new pit into existing pipe</t>
  </si>
  <si>
    <t>Maintenance Clearing of open drains etc</t>
  </si>
  <si>
    <t/>
  </si>
  <si>
    <t>2.01</t>
  </si>
  <si>
    <t>2.02</t>
  </si>
  <si>
    <t>2.03</t>
  </si>
  <si>
    <t>2.04</t>
  </si>
  <si>
    <t>2.05</t>
  </si>
  <si>
    <t>2.06</t>
  </si>
  <si>
    <t>2.07</t>
  </si>
  <si>
    <t>2.08</t>
  </si>
  <si>
    <t>2.09</t>
  </si>
  <si>
    <t>2.11</t>
  </si>
  <si>
    <t>2.12</t>
  </si>
  <si>
    <t>2.14</t>
  </si>
  <si>
    <t>3.01</t>
  </si>
  <si>
    <t>3.02</t>
  </si>
  <si>
    <t>3.06</t>
  </si>
  <si>
    <t>3.07</t>
  </si>
  <si>
    <t>3.08</t>
  </si>
  <si>
    <t>3.09</t>
  </si>
  <si>
    <t>3.11</t>
  </si>
  <si>
    <t>3.14</t>
  </si>
  <si>
    <t>3.15</t>
  </si>
  <si>
    <t>3.16</t>
  </si>
  <si>
    <t>3.18</t>
  </si>
  <si>
    <t>3.21</t>
  </si>
  <si>
    <t>3.24</t>
  </si>
  <si>
    <t>3.25</t>
  </si>
  <si>
    <t>3.26</t>
  </si>
  <si>
    <t>3.27</t>
  </si>
  <si>
    <t>3.29</t>
  </si>
  <si>
    <t>3.31</t>
  </si>
  <si>
    <t>3.32</t>
  </si>
  <si>
    <t>3.33</t>
  </si>
  <si>
    <t>3.37</t>
  </si>
  <si>
    <t>3.39</t>
  </si>
  <si>
    <t>3.42</t>
  </si>
  <si>
    <t>3.43</t>
  </si>
  <si>
    <t>3.44</t>
  </si>
  <si>
    <t>3.45</t>
  </si>
  <si>
    <t>3.46</t>
  </si>
  <si>
    <t>3.47</t>
  </si>
  <si>
    <t>3.48</t>
  </si>
  <si>
    <t>3.49</t>
  </si>
  <si>
    <t>3.51</t>
  </si>
  <si>
    <t>3.52</t>
  </si>
  <si>
    <t>3.53</t>
  </si>
  <si>
    <t>3.54</t>
  </si>
  <si>
    <t>3.55</t>
  </si>
  <si>
    <t>3.56</t>
  </si>
  <si>
    <t>3.57</t>
  </si>
  <si>
    <t>3.58</t>
  </si>
  <si>
    <t>3.59</t>
  </si>
  <si>
    <t>3.61</t>
  </si>
  <si>
    <t>4.01</t>
  </si>
  <si>
    <t>4.02</t>
  </si>
  <si>
    <t>4.03</t>
  </si>
  <si>
    <t>4.04</t>
  </si>
  <si>
    <t>4.06</t>
  </si>
  <si>
    <t>4.07</t>
  </si>
  <si>
    <t>4.08</t>
  </si>
  <si>
    <t>4.09</t>
  </si>
  <si>
    <t>4.11</t>
  </si>
  <si>
    <t>6.02</t>
  </si>
  <si>
    <t>6.03</t>
  </si>
  <si>
    <t>6.04</t>
  </si>
  <si>
    <t>7.01</t>
  </si>
  <si>
    <t>7.02</t>
  </si>
  <si>
    <t>7.03</t>
  </si>
  <si>
    <t>7.04</t>
  </si>
  <si>
    <t>7.05</t>
  </si>
  <si>
    <t>7.07</t>
  </si>
  <si>
    <t>7.08</t>
  </si>
  <si>
    <t>7.11</t>
  </si>
  <si>
    <t>7.12</t>
  </si>
  <si>
    <t>7.13</t>
  </si>
  <si>
    <t>7.14</t>
  </si>
  <si>
    <t>7.15</t>
  </si>
  <si>
    <t>7.21</t>
  </si>
  <si>
    <t>7.22</t>
  </si>
  <si>
    <t>8.03</t>
  </si>
  <si>
    <t>8.04</t>
  </si>
  <si>
    <t>8.07</t>
  </si>
  <si>
    <t>1</t>
  </si>
  <si>
    <t>2</t>
  </si>
  <si>
    <t>3</t>
  </si>
  <si>
    <t>4</t>
  </si>
  <si>
    <t>5</t>
  </si>
  <si>
    <t>6</t>
  </si>
  <si>
    <t>7</t>
  </si>
  <si>
    <t>8</t>
  </si>
  <si>
    <t>9</t>
  </si>
  <si>
    <t>9.01</t>
  </si>
  <si>
    <t>9.02</t>
  </si>
  <si>
    <t>9.03</t>
  </si>
  <si>
    <t>9.04</t>
  </si>
  <si>
    <t>9.05</t>
  </si>
  <si>
    <t>9.06</t>
  </si>
  <si>
    <t>9.07</t>
  </si>
  <si>
    <t>9.08</t>
  </si>
  <si>
    <t>9.09</t>
  </si>
  <si>
    <t>ITEM NO.</t>
  </si>
  <si>
    <t>Raking Earth Excavation batter face</t>
  </si>
  <si>
    <t>Adjustment of existing access pit lids</t>
  </si>
  <si>
    <t>Adjustment of existing catch pits</t>
  </si>
  <si>
    <t>New pipe connection into existing pits</t>
  </si>
  <si>
    <t>Smaller dia. Pipes into larger dia pipes</t>
  </si>
  <si>
    <t>Excavation and disposal of existing kerbs, combination kerb and gutters, v-gutters, edge strips, gutter crossings and kerb ramps</t>
  </si>
  <si>
    <t>Verge maintenance and litter management within road reservation</t>
  </si>
  <si>
    <t>Maintenance of planting works during the Defects Liability Period</t>
  </si>
  <si>
    <t>Design, construct and remove sidetracks</t>
  </si>
  <si>
    <t>SPEC REF</t>
  </si>
  <si>
    <t>PART NO.</t>
  </si>
  <si>
    <r>
      <t>m</t>
    </r>
    <r>
      <rPr>
        <vertAlign val="superscript"/>
        <sz val="10"/>
        <rFont val="Verdana"/>
        <family val="2"/>
      </rPr>
      <t>2</t>
    </r>
  </si>
  <si>
    <t>Project Specification Reference</t>
  </si>
  <si>
    <t>R21</t>
  </si>
  <si>
    <t xml:space="preserve">Subgrade material - Embankment </t>
  </si>
  <si>
    <t>Supply, spread and compact unsealed road and unsealed shoulder wearing surface</t>
  </si>
  <si>
    <t>Base</t>
  </si>
  <si>
    <t>Shoulder</t>
  </si>
  <si>
    <t xml:space="preserve">Maintenance reconstruction patching of pavement failures </t>
  </si>
  <si>
    <t>Resistance to polishing test (PAFV) on Bituminous surfacing aggregates</t>
  </si>
  <si>
    <t>Scour or erosion repair of waterways</t>
  </si>
  <si>
    <t>R54</t>
  </si>
  <si>
    <t>Edge break repairs</t>
  </si>
  <si>
    <t>Repair of sealed surface delaminations and deformations</t>
  </si>
  <si>
    <t>Supply and Installation of Tensioned Wire Rope Safety Barrier (TWRSB)</t>
  </si>
  <si>
    <t>TWRSB Removal of damaged posts.  Supply and install new posts and caps, retension wire ropes</t>
  </si>
  <si>
    <t>R78</t>
  </si>
  <si>
    <t>Environmental Management</t>
  </si>
  <si>
    <t>B24</t>
  </si>
  <si>
    <t xml:space="preserve">Rock lining of open channels </t>
  </si>
  <si>
    <t xml:space="preserve">Supply, spread and compact sub-base 1 material </t>
  </si>
  <si>
    <t>P.S</t>
  </si>
  <si>
    <t>Saw Cutting of existing surface/pavement</t>
  </si>
  <si>
    <t>P.S.</t>
  </si>
  <si>
    <t>PART 9 - PRECAST UNITS</t>
  </si>
  <si>
    <t>EXCAVATION</t>
  </si>
  <si>
    <t>Extra over Item 9.01 for removal of soft areas, backfill with select fill and compact</t>
  </si>
  <si>
    <t>MANUFACTURE AND SUPPLY</t>
  </si>
  <si>
    <t>HANDLE AND PLACE</t>
  </si>
  <si>
    <t xml:space="preserve">PART 9 - PRECAST UNITS </t>
  </si>
  <si>
    <t>Paving 60 mm thick blocks</t>
  </si>
  <si>
    <t>Paving 80 mm thick blocks</t>
  </si>
  <si>
    <t>Paving reinforced concrete</t>
  </si>
  <si>
    <t>R65</t>
  </si>
  <si>
    <t>B14</t>
  </si>
  <si>
    <t>B50</t>
  </si>
  <si>
    <t>G3</t>
  </si>
  <si>
    <t>Traffic Management</t>
  </si>
  <si>
    <t xml:space="preserve">Supply, spread and compact sub-base 2 material </t>
  </si>
  <si>
    <t>Supply, spread and compact base material Class A</t>
  </si>
  <si>
    <t>Supply, spread and compact base material Class B</t>
  </si>
  <si>
    <t>Extra Over Items 5.05, 5.06, 5.07, 5.08, 5.09 or 5.10 for Asphalt production and construction trial</t>
  </si>
  <si>
    <t>Extra Over Items 5.05, 5.06, 5.07, 5.08, 5.09 or 5.10 for Level 2 testing</t>
  </si>
  <si>
    <t>Extra Over Items 5.05, 5.06, 5.07, 5.08, 5.09 or 5.10 for Level 3 testing</t>
  </si>
  <si>
    <t>Tack Coat</t>
  </si>
  <si>
    <t>Waterproofing Seal</t>
  </si>
  <si>
    <t>Blank</t>
  </si>
  <si>
    <t>Guide Posts</t>
  </si>
  <si>
    <t>Delineators</t>
  </si>
  <si>
    <t>Signs</t>
  </si>
  <si>
    <t>RRPM's</t>
  </si>
  <si>
    <t>Supply and installation of safety bars</t>
  </si>
  <si>
    <t>No</t>
  </si>
  <si>
    <t>Retro Reflectivity Measurement</t>
  </si>
  <si>
    <t>Maintenance</t>
  </si>
  <si>
    <t>Road Safety Barrier Systems</t>
  </si>
  <si>
    <t>G8</t>
  </si>
  <si>
    <t>Remove Thermoplastic markings</t>
  </si>
  <si>
    <t xml:space="preserve">Extra Over Item 6.01(a) Motorcycle Impact Attenuator Systems </t>
  </si>
  <si>
    <t xml:space="preserve">Remove Waterborne Paint markings </t>
  </si>
  <si>
    <t>Excavation &amp; Embankment</t>
  </si>
  <si>
    <t>Drainage Layers</t>
  </si>
  <si>
    <t>Existing Pavement</t>
  </si>
  <si>
    <t>Batter Treatment</t>
  </si>
  <si>
    <t>Surface Drainage</t>
  </si>
  <si>
    <t>Culverts &amp; Endwalls</t>
  </si>
  <si>
    <t>Pits</t>
  </si>
  <si>
    <t>Subsoil Drains</t>
  </si>
  <si>
    <t>Surface Drainage Maintenance</t>
  </si>
  <si>
    <t>Kerbing</t>
  </si>
  <si>
    <t>Construction</t>
  </si>
  <si>
    <t>New pavements</t>
  </si>
  <si>
    <t>Resurfacing</t>
  </si>
  <si>
    <t>Enrichment Seal</t>
  </si>
  <si>
    <t>SAMI Geotextile</t>
  </si>
  <si>
    <t>Asphalt</t>
  </si>
  <si>
    <t>Micro Asphalt Surface preparation (correction)</t>
  </si>
  <si>
    <t>Micro Asphalt Surfacing</t>
  </si>
  <si>
    <t>Asphalt Joints over bridge Deck Joints</t>
  </si>
  <si>
    <t>Tender/Design Binder Adjustment</t>
  </si>
  <si>
    <t>Pavement Marking</t>
  </si>
  <si>
    <t>Items 6.28(a) to 6.28(w) are Blank</t>
  </si>
  <si>
    <t>Cold Applied Plastic</t>
  </si>
  <si>
    <t>Preformed Thermoplastic</t>
  </si>
  <si>
    <t>Audio Tactile Type A</t>
  </si>
  <si>
    <t>Audio Tactile Type B</t>
  </si>
  <si>
    <t>Chevrons</t>
  </si>
  <si>
    <t>Pavement Arrows</t>
  </si>
  <si>
    <t>Temporary Pavement Tape - lines</t>
  </si>
  <si>
    <t>Symbols - Extruded Thermoplastic</t>
  </si>
  <si>
    <t>Symbols - Preformed Thermoplastic</t>
  </si>
  <si>
    <t>Symbols - Cold Applied Plastic</t>
  </si>
  <si>
    <t>Removal of Markings</t>
  </si>
  <si>
    <t>Safety Bars</t>
  </si>
  <si>
    <t>Maintenance of Traffic Facilities</t>
  </si>
  <si>
    <t>Temporary Pavement Tape - Arrows</t>
  </si>
  <si>
    <t>General</t>
  </si>
  <si>
    <t>Plantings</t>
  </si>
  <si>
    <t>Paving</t>
  </si>
  <si>
    <t>Fences and Gates</t>
  </si>
  <si>
    <t>Footpaths and Islands</t>
  </si>
  <si>
    <t>Roadside and Vegetation Management</t>
  </si>
  <si>
    <t>Emergency Management</t>
  </si>
  <si>
    <t>One Coat Sprayed Seal</t>
  </si>
  <si>
    <t>Two Coat Sprayed Seal</t>
  </si>
  <si>
    <t>Primerseal (cutback bitumen)</t>
  </si>
  <si>
    <t>Primerseal (emulsion)</t>
  </si>
  <si>
    <t>Sprayed Seal 7mm</t>
  </si>
  <si>
    <t>Sprayed Seal 10mm</t>
  </si>
  <si>
    <t>Sprayed Seal 14mm</t>
  </si>
  <si>
    <t>Sprayed Seal PMB (class)</t>
  </si>
  <si>
    <t>Sprayed Seal Geotextile</t>
  </si>
  <si>
    <t>Sprayed Seal Two Coat</t>
  </si>
  <si>
    <t>SAMI PMB (class)</t>
  </si>
  <si>
    <t xml:space="preserve">MISCELLANEOUS </t>
  </si>
  <si>
    <t>TOTAL $</t>
  </si>
  <si>
    <t>Short Term Waterborne</t>
  </si>
  <si>
    <t>Standard Waterborne</t>
  </si>
  <si>
    <t>Tree removal</t>
  </si>
  <si>
    <t>Landscaped area weeding</t>
  </si>
  <si>
    <t>Landscaped area pruning</t>
  </si>
  <si>
    <t>R36 / R80</t>
  </si>
  <si>
    <t>G7 / R51</t>
  </si>
  <si>
    <t>Supply and installation of Thrie Beam Safety Barrier</t>
  </si>
  <si>
    <t>Supply and installation of Concrete Safety Barrier</t>
  </si>
  <si>
    <t>Supply and installation of W-Beam Safety Barrier</t>
  </si>
  <si>
    <t>Remove damaged safety barrier and  prepare site for new installation</t>
  </si>
  <si>
    <t>Supply and application of COLD APPLIED PLASTIC pavement marking including glass beads and angular aggregate as required Coloured designs on pavement</t>
  </si>
  <si>
    <t>Repair damaged post and cable fence</t>
  </si>
  <si>
    <t>Verge pruning</t>
  </si>
  <si>
    <t>Construction of paved traffic islands including kerbing and all infill materials</t>
  </si>
  <si>
    <t>Construction of paved footway</t>
  </si>
  <si>
    <t>Litter collection rubbish bins</t>
  </si>
  <si>
    <t>Treatment of Ice on road</t>
  </si>
  <si>
    <t>Construct G-Turn (listed by chainage)</t>
  </si>
  <si>
    <t>Close access (listed by chainage)</t>
  </si>
  <si>
    <t>Symbols - Standard Waterborne Paint</t>
  </si>
  <si>
    <t>Nominally 7 mm size</t>
  </si>
  <si>
    <t>Nominally 10 mm size</t>
  </si>
  <si>
    <t>Nominally 14 mm size</t>
  </si>
  <si>
    <t>Nominally 20 mm size</t>
  </si>
  <si>
    <t>Handle and place crib wall units</t>
  </si>
  <si>
    <t>Double width crib wall</t>
  </si>
  <si>
    <t>Triple width crib wall</t>
  </si>
  <si>
    <t>Single width crib wall</t>
  </si>
  <si>
    <t>Handle and place precast wingwall units on prepared mortar bed units</t>
  </si>
  <si>
    <t>Units less than 1.5 m high</t>
  </si>
  <si>
    <t>Units 1.5 to 2.4 m high</t>
  </si>
  <si>
    <t>Units greater than 2.4 m high</t>
  </si>
  <si>
    <t>Handle and place precast link slabs on prepared mortar bed slabs</t>
  </si>
  <si>
    <t>Slabs less than 2 m wide</t>
  </si>
  <si>
    <t>Slabs greater than 3 m wide</t>
  </si>
  <si>
    <t>Handle and place precast crown units on prepared mortar bed units</t>
  </si>
  <si>
    <t>Units less than 2 m wide</t>
  </si>
  <si>
    <t>Units 2 to 3 m wide</t>
  </si>
  <si>
    <t>Units greater than 3 m wide</t>
  </si>
  <si>
    <t>Manufacture crib wall units and deliver to storage area</t>
  </si>
  <si>
    <t>Precast retaining wall units (blocks)</t>
  </si>
  <si>
    <t>Service Relocation - Excavation and Backfill of trenches for:</t>
  </si>
  <si>
    <t>Electricity</t>
  </si>
  <si>
    <t>Under existing pavement</t>
  </si>
  <si>
    <t>Other areas</t>
  </si>
  <si>
    <t>Telecommunications</t>
  </si>
  <si>
    <t>Sewer</t>
  </si>
  <si>
    <t>Water</t>
  </si>
  <si>
    <t>Gas</t>
  </si>
  <si>
    <t>Relocation of Roadside Infrastructure</t>
  </si>
  <si>
    <t>Mail Box</t>
  </si>
  <si>
    <t>Mile Posts</t>
  </si>
  <si>
    <t>Supply and erect fences</t>
  </si>
  <si>
    <t>Fencepost and wire</t>
  </si>
  <si>
    <t>Fencepost and prefabricated</t>
  </si>
  <si>
    <t>Post and wire netting</t>
  </si>
  <si>
    <t>Chain wire</t>
  </si>
  <si>
    <t>Steel post and welded mesh</t>
  </si>
  <si>
    <t>Paling</t>
  </si>
  <si>
    <t>Post and Rail</t>
  </si>
  <si>
    <t>Sound fences</t>
  </si>
  <si>
    <t>Stock Fences</t>
  </si>
  <si>
    <t>Supply, transportation and storage of plants, planting and maintenance up to Practical Completion</t>
  </si>
  <si>
    <t>Plants in slimline pots or tubes</t>
  </si>
  <si>
    <t>Plants in pots</t>
  </si>
  <si>
    <t>Semi-advanced trees</t>
  </si>
  <si>
    <t>Advanced trees</t>
  </si>
  <si>
    <t>Guideposts</t>
  </si>
  <si>
    <t>Pavement markings</t>
  </si>
  <si>
    <t>RRPMs</t>
  </si>
  <si>
    <t>Line Marking Retro Reflectivity measurement</t>
  </si>
  <si>
    <t>(20-30 days) - Longitudinal Markings</t>
  </si>
  <si>
    <t>(20-30 days)- other markings</t>
  </si>
  <si>
    <t>(160-180 days)- Longitudinal Markings</t>
  </si>
  <si>
    <t>(160-180 days) - other markings</t>
  </si>
  <si>
    <t>Supply and application of Standard Safety Bar Island including approach markings, glass beads and angular quartz</t>
  </si>
  <si>
    <t>Supply and application of raised pavement markers</t>
  </si>
  <si>
    <t>Uni directional red</t>
  </si>
  <si>
    <t>Uni directional yellow</t>
  </si>
  <si>
    <t>Uni directional white</t>
  </si>
  <si>
    <t>Bi directional yellow</t>
  </si>
  <si>
    <t>Non-reflective white</t>
  </si>
  <si>
    <t>Uni directional green</t>
  </si>
  <si>
    <t>Give Way</t>
  </si>
  <si>
    <t>Keep Clear</t>
  </si>
  <si>
    <t>Slow</t>
  </si>
  <si>
    <t>Stop</t>
  </si>
  <si>
    <t>Bus Lane</t>
  </si>
  <si>
    <t>Small Letters</t>
  </si>
  <si>
    <t>Rail X</t>
  </si>
  <si>
    <t>Bike</t>
  </si>
  <si>
    <t>Supply and application of temporary pavement tape arrows</t>
  </si>
  <si>
    <t>Left or right only</t>
  </si>
  <si>
    <t>Straight ahead only</t>
  </si>
  <si>
    <t>Straight ahead and left or right combined</t>
  </si>
  <si>
    <t>Left and right combined</t>
  </si>
  <si>
    <t>Rural merge</t>
  </si>
  <si>
    <t>Urban merge</t>
  </si>
  <si>
    <t>U turn</t>
  </si>
  <si>
    <t xml:space="preserve">Supply and application of temporary pavement tape or other approved material </t>
  </si>
  <si>
    <t>Supply and install pavement arrows including glass beads and angular quartz in Cold Applied Plastic</t>
  </si>
  <si>
    <t>Supply and install pavement arrows including glass beads and angular quartz in Short Term Paint</t>
  </si>
  <si>
    <t>Supply and install pavement arrows including glass beads and angular quartz in Preformed Thermoplastic</t>
  </si>
  <si>
    <t>Supply and install pavement arrows including glass beads and angular quartz in Extruded Thermoplastic</t>
  </si>
  <si>
    <t>U Turn</t>
  </si>
  <si>
    <t>Supply and install pavement arrows including glass beads and angular quartz in Standard Paint</t>
  </si>
  <si>
    <t>Short Term Waterbourne Paint</t>
  </si>
  <si>
    <t>Standard Waterbourne Paint</t>
  </si>
  <si>
    <t>EXTRUDED THERMOPLASTIC</t>
  </si>
  <si>
    <t>PREFORMED THERMOPLASTIC</t>
  </si>
  <si>
    <t>COLD APPLIED PLASTIC</t>
  </si>
  <si>
    <t>Supply and application of chevrons with:</t>
  </si>
  <si>
    <t>Supply and install AUDIO Tactile Type B pavement marking including glass beads and angular aggregate as required</t>
  </si>
  <si>
    <t>Supply and install AUDIO Tactile Type A pavement marking including glass beads and angular aggregate as required</t>
  </si>
  <si>
    <t>Coloured designs on pavement</t>
  </si>
  <si>
    <t>Supply and application of PREFORMED THERMOPLASTIC pavement marking including glass beads and angular aggregate as required</t>
  </si>
  <si>
    <t>Supply and application of EXTRUDED THERMOPLASTIC pavement marking including glass beads and angular aggregate as required</t>
  </si>
  <si>
    <t>Supply and install Standard Waterborne Paint pavement marking including glass beads and angular aggregate as required</t>
  </si>
  <si>
    <t>Supply and install Short Term Waterborne Paint pavement marking including glass beads and angular aggregate as required</t>
  </si>
  <si>
    <t>Relocation of existing signs</t>
  </si>
  <si>
    <t>1 post unbraced</t>
  </si>
  <si>
    <t>2 posts unbraced</t>
  </si>
  <si>
    <t>2 posts braced</t>
  </si>
  <si>
    <t>2 posts with slip bases</t>
  </si>
  <si>
    <t>Fabrication and installation of signs with maximum dimension (D)</t>
  </si>
  <si>
    <t>Supply and installation of delineator holders and delineators</t>
  </si>
  <si>
    <t>Delineators on one (1) side</t>
  </si>
  <si>
    <t>Delineators on two (2) sides</t>
  </si>
  <si>
    <t>Guide posts</t>
  </si>
  <si>
    <t>Snow Markers</t>
  </si>
  <si>
    <t>Accident Markers</t>
  </si>
  <si>
    <t>Supply and installation of guide post</t>
  </si>
  <si>
    <t>Supply and installation of W-Beam Safety Barrier on Bridges</t>
  </si>
  <si>
    <t>Type 1 (3402-4 /P72-1)</t>
  </si>
  <si>
    <t>Type 2 (3402-4 /P73-1)</t>
  </si>
  <si>
    <t>Type 3 (3402-4 /P74-1)</t>
  </si>
  <si>
    <t>Terminal Assemblies BCT Type A</t>
  </si>
  <si>
    <t>Terminal Assemblies BCT Type B</t>
  </si>
  <si>
    <t>Terminal Assemblies End impact</t>
  </si>
  <si>
    <t>Barrier to Thrie Beam transition pieces</t>
  </si>
  <si>
    <t>Maintenance management sweeping / cleaning of surfaces</t>
  </si>
  <si>
    <t>Pavements</t>
  </si>
  <si>
    <t xml:space="preserve">Bridge decks </t>
  </si>
  <si>
    <t>Kerb and Gutter</t>
  </si>
  <si>
    <t>Deck drainage systems including scuppers</t>
  </si>
  <si>
    <t>Sub Structure</t>
  </si>
  <si>
    <t>Bridge Fences</t>
  </si>
  <si>
    <t>Adjustment of existing grated pits</t>
  </si>
  <si>
    <t>Channel</t>
  </si>
  <si>
    <t>Open drain</t>
  </si>
  <si>
    <t>Table drain</t>
  </si>
  <si>
    <t>Mountable kerb</t>
  </si>
  <si>
    <t>Barrier kerb</t>
  </si>
  <si>
    <t>Construction of outlet protection works</t>
  </si>
  <si>
    <t>Drop outlet</t>
  </si>
  <si>
    <t>Rock dispersing apron</t>
  </si>
  <si>
    <t>Construction of dissipators</t>
  </si>
  <si>
    <t>On-line</t>
  </si>
  <si>
    <t>90 degree deflected</t>
  </si>
  <si>
    <t>90 degree deflected with weir</t>
  </si>
  <si>
    <t>Construction of side entry pits</t>
  </si>
  <si>
    <t>Batter drains and aprons</t>
  </si>
  <si>
    <t>Type 1 single row</t>
  </si>
  <si>
    <t>Type 1 double row</t>
  </si>
  <si>
    <t>Type 2 single row</t>
  </si>
  <si>
    <t>Type 2 double row</t>
  </si>
  <si>
    <t>Lining of open drains</t>
  </si>
  <si>
    <t>Asphalt Lining of open Drains</t>
  </si>
  <si>
    <t>Construction of for precast units</t>
  </si>
  <si>
    <t>Construction of concrete base slabs</t>
  </si>
  <si>
    <t>Construction of blinding concrete</t>
  </si>
  <si>
    <t>W-Beam Safety Barrier</t>
  </si>
  <si>
    <t>Thrie Beam Safety Barrier</t>
  </si>
  <si>
    <t>Post and Cable Fence</t>
  </si>
  <si>
    <t>Timber Post and Rail Fence</t>
  </si>
  <si>
    <t>Tensioned Wire Rope Safety Barrier</t>
  </si>
  <si>
    <t>Concrete Safety Barrier</t>
  </si>
  <si>
    <t>Supply and installation of Safety Barrier</t>
  </si>
  <si>
    <t>Connection to Bridge Rail (3402-4/P71)</t>
  </si>
  <si>
    <t>Thrie Beam Safety Barrier approach to Concrete Safety Barrier or Bridge End Pylon (3402-4/P70-1)</t>
  </si>
  <si>
    <t>Thrie Beam Safety Barrier connection to Concrete Safety Barrier or Bridge Pylon (3402-4/P70-1)</t>
  </si>
  <si>
    <t>Remove existing barrier</t>
  </si>
  <si>
    <t>Adjustment from tendered application rate to design application rate for Bituminous material</t>
  </si>
  <si>
    <t>Bituminous material or cutter above (PMB)</t>
  </si>
  <si>
    <t>Bituminous material or cutter above (C170)</t>
  </si>
  <si>
    <t>Bituminous material or cutter below (C170)</t>
  </si>
  <si>
    <t>Bituminous material or cutter below (PMB)</t>
  </si>
  <si>
    <t>Adjustment of existing side entry pits</t>
  </si>
  <si>
    <t>Supply and placing of topsoil</t>
  </si>
  <si>
    <t>50mm deep</t>
  </si>
  <si>
    <t>300mm deep</t>
  </si>
  <si>
    <t>Other</t>
  </si>
  <si>
    <t>Construction of grated pits</t>
  </si>
  <si>
    <t>V-gutter</t>
  </si>
  <si>
    <t>Construction of access pits</t>
  </si>
  <si>
    <t>900 dia.</t>
  </si>
  <si>
    <t>1,050 dia.</t>
  </si>
  <si>
    <t>1,200 dia.</t>
  </si>
  <si>
    <t>South</t>
  </si>
  <si>
    <t>North East</t>
  </si>
  <si>
    <t>North West</t>
  </si>
  <si>
    <t xml:space="preserve">Supply, deliver, place and compact   including sweeping of Open Graded Asphalt </t>
  </si>
  <si>
    <t>Supply, deliver, place and compact   including sweeping of Stone Mastic Asphalt</t>
  </si>
  <si>
    <t xml:space="preserve">Supply, deliver, place and compact   including sweeping of Stone Mastic Asphalt </t>
  </si>
  <si>
    <t>Supply, deliver, place and compact   including sweeping of Dense Graded   Asphalt</t>
  </si>
  <si>
    <t>Removal and disposal of existing guide   posts</t>
  </si>
  <si>
    <t>Supply and install Pavement Symbols, including glass beads and angular quartz in Standard Waterborne Paint</t>
  </si>
  <si>
    <t>Supply and install Pavement Symbols, including glass beads and angular quartz in Extruded Thermoplastic</t>
  </si>
  <si>
    <t>Supply and install Pavement Symbols, including glass beads and angular quartz in Preformed Thermoplastic</t>
  </si>
  <si>
    <t>Supply and install Pavement Symbols, including glass beads and angular quartz in Cold Applied Plastic</t>
  </si>
  <si>
    <t>Steel Reinforced Concrete pipes in new works</t>
  </si>
  <si>
    <t>300mm dia pipe</t>
  </si>
  <si>
    <t>375mm dia pipe</t>
  </si>
  <si>
    <t>450mm dia pipe</t>
  </si>
  <si>
    <t>600mm dia pipe</t>
  </si>
  <si>
    <t>750mm dia pipe</t>
  </si>
  <si>
    <t>900mm dia pipe</t>
  </si>
  <si>
    <t>1200mm dia pipe</t>
  </si>
  <si>
    <t>1500mm dia pipe</t>
  </si>
  <si>
    <t>Steel Reinforced Concrete pipes under existing pavement</t>
  </si>
  <si>
    <t>Construction of endwalls</t>
  </si>
  <si>
    <t>Removal of pipes &gt; 600mm dia</t>
  </si>
  <si>
    <r>
      <t xml:space="preserve">Remove endwalls </t>
    </r>
    <r>
      <rPr>
        <sz val="10"/>
        <rFont val="Calibri"/>
        <family val="2"/>
      </rPr>
      <t>≤</t>
    </r>
    <r>
      <rPr>
        <sz val="10"/>
        <rFont val="Verdana"/>
        <family val="2"/>
      </rPr>
      <t xml:space="preserve"> 600mm dia</t>
    </r>
  </si>
  <si>
    <t>Remove endwalls &gt; 600mm dia</t>
  </si>
  <si>
    <t>........ mm depth</t>
  </si>
  <si>
    <t>D &gt; 1800mm fixed to existing posts or structure</t>
  </si>
  <si>
    <t>D &gt; 1800mm including supply and installation of slip base posts and/or braces (unless stated otherwise)</t>
  </si>
  <si>
    <t>T, Turn with RRPM</t>
  </si>
  <si>
    <t>SL, Stop Line</t>
  </si>
  <si>
    <t>NS, Yellow (No Stopping)</t>
  </si>
  <si>
    <t>LC, Lane Line Continuous</t>
  </si>
  <si>
    <t>JC, Junction Continuity Line</t>
  </si>
  <si>
    <t>HL, Holding Line</t>
  </si>
  <si>
    <t>CC, Continuity Continuous Line</t>
  </si>
  <si>
    <t>C, Continuity Line</t>
  </si>
  <si>
    <t>B4, Barrier Line (Two Way Access)</t>
  </si>
  <si>
    <t>B3, Barrier Line (Two Way Access)</t>
  </si>
  <si>
    <t>B2, Barrier Line (Two Way)</t>
  </si>
  <si>
    <t>B1, Barrier Line (One Way)</t>
  </si>
  <si>
    <t xml:space="preserve">B3, Barrier Line (Two Way Access)   </t>
  </si>
  <si>
    <t>T,Turn with RRPM</t>
  </si>
  <si>
    <t xml:space="preserve">S4, Separation Line Bicycle path </t>
  </si>
  <si>
    <t>NS, Yellow No Stopping</t>
  </si>
  <si>
    <t>M1, mountable kerb/gutter</t>
  </si>
  <si>
    <t>M2, mountable kerb</t>
  </si>
  <si>
    <t>M3, mountable kerb</t>
  </si>
  <si>
    <t>M3, precast mountable kerb</t>
  </si>
  <si>
    <t>B1, barrier kerb/gutter</t>
  </si>
  <si>
    <t>B2, barrier kerb</t>
  </si>
  <si>
    <t>B3, barrier kerb</t>
  </si>
  <si>
    <t>E1, edge strip</t>
  </si>
  <si>
    <t>Gutter crossings</t>
  </si>
  <si>
    <t>Kerb ramps</t>
  </si>
  <si>
    <t>M1, mountable kerb/gutter, construction within existing pavement</t>
  </si>
  <si>
    <t>M2, mountable kerb, construction within existing pavement</t>
  </si>
  <si>
    <t>M3, mountable kerb, construction within existing pavement</t>
  </si>
  <si>
    <t>B1, barrier kerb/gutter, construction within existing pavement</t>
  </si>
  <si>
    <t>B2, barrier kerb, construction within existing pavement</t>
  </si>
  <si>
    <t>B3, barrier kerb, construction within existing pavement</t>
  </si>
  <si>
    <t>Gutter crossings, construction within existing pavement</t>
  </si>
  <si>
    <t>Kerb ramps, construction within existing pavements</t>
  </si>
  <si>
    <t>.01</t>
  </si>
  <si>
    <t>Reclaim Existing Pavement - all activities</t>
  </si>
  <si>
    <t>Regulation layer to make up reclaimed surface to design levels.</t>
  </si>
  <si>
    <t>Part 5</t>
  </si>
  <si>
    <t>525mm dia pipe</t>
  </si>
  <si>
    <t>1050mm dia pipe</t>
  </si>
  <si>
    <t>3.14.01</t>
  </si>
  <si>
    <t>3.15.01</t>
  </si>
  <si>
    <t>Cap and grout fill</t>
  </si>
  <si>
    <t xml:space="preserve">Traffic Island including kerbing - Removal and disposal </t>
  </si>
  <si>
    <t>Project Advisory Sign</t>
  </si>
  <si>
    <t>Construction - Incorporation of Existing Seal</t>
  </si>
  <si>
    <t>1.xx(a)</t>
  </si>
  <si>
    <t>1.xx(b)</t>
  </si>
  <si>
    <t>CH1089 - 1 Barrel - CL2</t>
  </si>
  <si>
    <t>CH1089 - 2 Barrels - CL 2.</t>
  </si>
  <si>
    <t xml:space="preserve">CH - No. of Barrels         </t>
  </si>
  <si>
    <t>CH1089 - 2 Barrels</t>
  </si>
  <si>
    <t>CH1089 - 2 Barrels - Type 1.</t>
  </si>
  <si>
    <t>CH1089 - School Bus Stop (W6-101B)</t>
  </si>
  <si>
    <t>CH2345 - Give Way (R1-2)</t>
  </si>
  <si>
    <t>CH - Direction - Dia - Headwall Type</t>
  </si>
  <si>
    <t>CH1089 - PD - 375 dia - Type 1.</t>
  </si>
  <si>
    <t>CH1200</t>
  </si>
  <si>
    <t>CH1090 - PD  - 300dia - Type Plain</t>
  </si>
  <si>
    <t>CH - No. of Barrels - Class</t>
  </si>
  <si>
    <r>
      <rPr>
        <sz val="10"/>
        <rFont val="Calibri"/>
        <family val="2"/>
      </rPr>
      <t>≥</t>
    </r>
    <r>
      <rPr>
        <sz val="10"/>
        <rFont val="Verdana"/>
        <family val="2"/>
      </rPr>
      <t xml:space="preserve"> 1800mm dia pipe</t>
    </r>
  </si>
  <si>
    <r>
      <t xml:space="preserve">Removal of pipes </t>
    </r>
    <r>
      <rPr>
        <u/>
        <sz val="10"/>
        <rFont val="Calibri"/>
        <family val="2"/>
      </rPr>
      <t>≤</t>
    </r>
    <r>
      <rPr>
        <u/>
        <sz val="10"/>
        <rFont val="Verdana"/>
        <family val="2"/>
      </rPr>
      <t xml:space="preserve"> 600mm dia</t>
    </r>
  </si>
  <si>
    <t>CH - No. of Barrels - Type</t>
  </si>
  <si>
    <r>
      <t xml:space="preserve">D </t>
    </r>
    <r>
      <rPr>
        <sz val="10"/>
        <rFont val="Calibri"/>
        <family val="2"/>
      </rPr>
      <t>≤</t>
    </r>
    <r>
      <rPr>
        <sz val="10"/>
        <rFont val="Verdana"/>
        <family val="2"/>
      </rPr>
      <t xml:space="preserve"> 900mm fixed to existing post or structure</t>
    </r>
  </si>
  <si>
    <r>
      <t xml:space="preserve">D </t>
    </r>
    <r>
      <rPr>
        <sz val="10"/>
        <rFont val="Calibri"/>
        <family val="2"/>
      </rPr>
      <t>≤</t>
    </r>
    <r>
      <rPr>
        <sz val="10"/>
        <rFont val="Verdana"/>
        <family val="2"/>
      </rPr>
      <t xml:space="preserve"> 900mm including supply and installation of post </t>
    </r>
  </si>
  <si>
    <r>
      <t xml:space="preserve">900mm &lt; D </t>
    </r>
    <r>
      <rPr>
        <sz val="10"/>
        <rFont val="Calibri"/>
        <family val="2"/>
      </rPr>
      <t>≤</t>
    </r>
    <r>
      <rPr>
        <sz val="10"/>
        <rFont val="Verdana"/>
        <family val="2"/>
      </rPr>
      <t xml:space="preserve"> 1200mm fixed to existing post or structure </t>
    </r>
  </si>
  <si>
    <r>
      <t xml:space="preserve">900mm &lt; D </t>
    </r>
    <r>
      <rPr>
        <sz val="10"/>
        <rFont val="Calibri"/>
        <family val="2"/>
      </rPr>
      <t>≤</t>
    </r>
    <r>
      <rPr>
        <sz val="10"/>
        <rFont val="Verdana"/>
        <family val="2"/>
      </rPr>
      <t xml:space="preserve"> 1200mm including supply and installation of posts</t>
    </r>
  </si>
  <si>
    <r>
      <t xml:space="preserve">1200mm &lt; D </t>
    </r>
    <r>
      <rPr>
        <sz val="10"/>
        <rFont val="Calibri"/>
        <family val="2"/>
      </rPr>
      <t>≤</t>
    </r>
    <r>
      <rPr>
        <sz val="10"/>
        <rFont val="Verdana"/>
        <family val="2"/>
      </rPr>
      <t xml:space="preserve"> 1800mm fixed to existing posts or structure</t>
    </r>
  </si>
  <si>
    <r>
      <t xml:space="preserve">1200mm &lt; D </t>
    </r>
    <r>
      <rPr>
        <sz val="10"/>
        <rFont val="Calibri"/>
        <family val="2"/>
      </rPr>
      <t>≤</t>
    </r>
    <r>
      <rPr>
        <sz val="10"/>
        <rFont val="Verdana"/>
        <family val="2"/>
      </rPr>
      <t xml:space="preserve"> 1800mm including supply and installation of breakaway unbraced posts (unless stated otherwise)</t>
    </r>
  </si>
  <si>
    <t>Construct access</t>
  </si>
  <si>
    <t>1.01a</t>
  </si>
  <si>
    <t>1.01b</t>
  </si>
  <si>
    <t>2.13a</t>
  </si>
  <si>
    <t>2.13b</t>
  </si>
  <si>
    <t>2.13c</t>
  </si>
  <si>
    <t xml:space="preserve">3.03a </t>
  </si>
  <si>
    <t>3.03b</t>
  </si>
  <si>
    <t>3.03c</t>
  </si>
  <si>
    <t>3.03d</t>
  </si>
  <si>
    <t>3.05a</t>
  </si>
  <si>
    <t>3.05b</t>
  </si>
  <si>
    <t>3.05c</t>
  </si>
  <si>
    <t>3.05d</t>
  </si>
  <si>
    <t>3.09a</t>
  </si>
  <si>
    <t>3.09a.01</t>
  </si>
  <si>
    <t>3.09b</t>
  </si>
  <si>
    <t>3.09b.01</t>
  </si>
  <si>
    <t>3.09c</t>
  </si>
  <si>
    <t>3.09c.01</t>
  </si>
  <si>
    <t>3.09d</t>
  </si>
  <si>
    <t>3.09d.01</t>
  </si>
  <si>
    <t>3.09e</t>
  </si>
  <si>
    <t>3.09e.01</t>
  </si>
  <si>
    <t>3.09f</t>
  </si>
  <si>
    <t>3.09f.01</t>
  </si>
  <si>
    <t>3.09g</t>
  </si>
  <si>
    <t>3.09g.01</t>
  </si>
  <si>
    <t>3.09h</t>
  </si>
  <si>
    <t>3.09h.01</t>
  </si>
  <si>
    <t>3.09i</t>
  </si>
  <si>
    <t>3.09i.01</t>
  </si>
  <si>
    <t>3.09j</t>
  </si>
  <si>
    <t>3.09j.01</t>
  </si>
  <si>
    <t>3.09k</t>
  </si>
  <si>
    <t>3.09k.01</t>
  </si>
  <si>
    <t>3.10a</t>
  </si>
  <si>
    <t>3.10a.01</t>
  </si>
  <si>
    <t>3.10b</t>
  </si>
  <si>
    <t>3.10b.01</t>
  </si>
  <si>
    <t>3.10c</t>
  </si>
  <si>
    <t>3.10c.01</t>
  </si>
  <si>
    <t>3.10d</t>
  </si>
  <si>
    <t>3.10d.01</t>
  </si>
  <si>
    <t>3.10e</t>
  </si>
  <si>
    <t>3.10e.01</t>
  </si>
  <si>
    <t>3.10f</t>
  </si>
  <si>
    <t>3.10f.01</t>
  </si>
  <si>
    <t>3.10g</t>
  </si>
  <si>
    <t>3.10g.01</t>
  </si>
  <si>
    <t>3.10h</t>
  </si>
  <si>
    <t>3.10h.01</t>
  </si>
  <si>
    <t>3.10i</t>
  </si>
  <si>
    <t>3.10i.01</t>
  </si>
  <si>
    <t>3.10j</t>
  </si>
  <si>
    <t>3.10j.01</t>
  </si>
  <si>
    <t>3.10k</t>
  </si>
  <si>
    <t>3.10k.01</t>
  </si>
  <si>
    <t>3.12a</t>
  </si>
  <si>
    <t>3.12b</t>
  </si>
  <si>
    <t>3.12c</t>
  </si>
  <si>
    <t>3.12d</t>
  </si>
  <si>
    <t>3.12e</t>
  </si>
  <si>
    <t>3.12f</t>
  </si>
  <si>
    <t>3.13a</t>
  </si>
  <si>
    <t>3.13b</t>
  </si>
  <si>
    <t>3.13c</t>
  </si>
  <si>
    <t>3.13d</t>
  </si>
  <si>
    <t>3.13e</t>
  </si>
  <si>
    <t>3.13f</t>
  </si>
  <si>
    <t>3.16a</t>
  </si>
  <si>
    <t>3.16a.01</t>
  </si>
  <si>
    <t>3.16b</t>
  </si>
  <si>
    <t>3.16b.01</t>
  </si>
  <si>
    <t>3.16c</t>
  </si>
  <si>
    <t>3.16c.01</t>
  </si>
  <si>
    <t>3.16d</t>
  </si>
  <si>
    <t>3.16d.01</t>
  </si>
  <si>
    <t>3.16e</t>
  </si>
  <si>
    <t>3.16e.01</t>
  </si>
  <si>
    <t>3.16f</t>
  </si>
  <si>
    <t>3.16f.01</t>
  </si>
  <si>
    <t>3.16g</t>
  </si>
  <si>
    <t>3.16g.01</t>
  </si>
  <si>
    <t>3.16h</t>
  </si>
  <si>
    <t>3.16h.01</t>
  </si>
  <si>
    <t>3.16i</t>
  </si>
  <si>
    <t>3.16i.01</t>
  </si>
  <si>
    <t>3.16j</t>
  </si>
  <si>
    <t>3.16j.01</t>
  </si>
  <si>
    <t>3.16k</t>
  </si>
  <si>
    <t>3.16k.01</t>
  </si>
  <si>
    <t>3.17a</t>
  </si>
  <si>
    <t>3.17b</t>
  </si>
  <si>
    <t>3.17c</t>
  </si>
  <si>
    <t>3.17d</t>
  </si>
  <si>
    <t>3.17e</t>
  </si>
  <si>
    <t>3.19a</t>
  </si>
  <si>
    <t>3.19b</t>
  </si>
  <si>
    <t>3.20a</t>
  </si>
  <si>
    <t>3.20b</t>
  </si>
  <si>
    <t>3.20c</t>
  </si>
  <si>
    <t>3.22a</t>
  </si>
  <si>
    <t>3.22b</t>
  </si>
  <si>
    <t>3.22c</t>
  </si>
  <si>
    <t>3.23a</t>
  </si>
  <si>
    <t>3.23b</t>
  </si>
  <si>
    <t>3.28a</t>
  </si>
  <si>
    <t>3.28b</t>
  </si>
  <si>
    <t>3.28c</t>
  </si>
  <si>
    <t>3.28d</t>
  </si>
  <si>
    <t>3.28e</t>
  </si>
  <si>
    <t>3.30a</t>
  </si>
  <si>
    <t>3.30b</t>
  </si>
  <si>
    <t>3.34a</t>
  </si>
  <si>
    <t>3.34b</t>
  </si>
  <si>
    <t>3.36a</t>
  </si>
  <si>
    <t>3.36b</t>
  </si>
  <si>
    <t>4.01a</t>
  </si>
  <si>
    <t>4.01b</t>
  </si>
  <si>
    <t>4.02a</t>
  </si>
  <si>
    <t>4.02b</t>
  </si>
  <si>
    <t>4.03a</t>
  </si>
  <si>
    <t>4.03b</t>
  </si>
  <si>
    <t>4.04a</t>
  </si>
  <si>
    <t>4.04b</t>
  </si>
  <si>
    <t>4.05a</t>
  </si>
  <si>
    <t>4.05b</t>
  </si>
  <si>
    <t>5.01a</t>
  </si>
  <si>
    <t>5.01b</t>
  </si>
  <si>
    <t>5.01c</t>
  </si>
  <si>
    <t>5.02a</t>
  </si>
  <si>
    <t>5.02b</t>
  </si>
  <si>
    <t>5.03a</t>
  </si>
  <si>
    <t>5.03b</t>
  </si>
  <si>
    <t>5.03c</t>
  </si>
  <si>
    <t>5.03d</t>
  </si>
  <si>
    <t>5.03e</t>
  </si>
  <si>
    <t>5.03f</t>
  </si>
  <si>
    <t>5.03g</t>
  </si>
  <si>
    <t>5.04a</t>
  </si>
  <si>
    <t>5.04b</t>
  </si>
  <si>
    <t>5.05a</t>
  </si>
  <si>
    <t>5.05b</t>
  </si>
  <si>
    <t>5.05c</t>
  </si>
  <si>
    <t>5.05d</t>
  </si>
  <si>
    <t>5.05e</t>
  </si>
  <si>
    <t>5.05f</t>
  </si>
  <si>
    <t>5.06a</t>
  </si>
  <si>
    <t>5.06b</t>
  </si>
  <si>
    <t>5.06c</t>
  </si>
  <si>
    <t>5.06d</t>
  </si>
  <si>
    <t>5.06e</t>
  </si>
  <si>
    <t>5.06f</t>
  </si>
  <si>
    <t>5.07a</t>
  </si>
  <si>
    <t>5.07b</t>
  </si>
  <si>
    <t>5.07c</t>
  </si>
  <si>
    <t>5.07d</t>
  </si>
  <si>
    <t>5.07e</t>
  </si>
  <si>
    <t>5.07f</t>
  </si>
  <si>
    <t>5.08a</t>
  </si>
  <si>
    <t>5.08b</t>
  </si>
  <si>
    <t>5.08c</t>
  </si>
  <si>
    <t>5.08d</t>
  </si>
  <si>
    <t>5.08e</t>
  </si>
  <si>
    <t>5.08f</t>
  </si>
  <si>
    <t>5.09a</t>
  </si>
  <si>
    <t>5.09b</t>
  </si>
  <si>
    <t>5.09c</t>
  </si>
  <si>
    <t>5.09d</t>
  </si>
  <si>
    <t>5.09e</t>
  </si>
  <si>
    <t>5.09f</t>
  </si>
  <si>
    <t>5.10a</t>
  </si>
  <si>
    <t>5.10b</t>
  </si>
  <si>
    <t>5.10c</t>
  </si>
  <si>
    <t>5.10d</t>
  </si>
  <si>
    <t>5.10e</t>
  </si>
  <si>
    <t>5.10f</t>
  </si>
  <si>
    <t>5.11a</t>
  </si>
  <si>
    <t>5.11b</t>
  </si>
  <si>
    <t>5.12a</t>
  </si>
  <si>
    <t>5.12b</t>
  </si>
  <si>
    <t>5.12c</t>
  </si>
  <si>
    <t>5.14a</t>
  </si>
  <si>
    <t>5.14b</t>
  </si>
  <si>
    <t>5.14c</t>
  </si>
  <si>
    <t>5.14d</t>
  </si>
  <si>
    <t>5.16a</t>
  </si>
  <si>
    <t>5.16b</t>
  </si>
  <si>
    <t>5.16c</t>
  </si>
  <si>
    <t>5.16d</t>
  </si>
  <si>
    <t>5.16e</t>
  </si>
  <si>
    <t>5.16f</t>
  </si>
  <si>
    <t>6.01a</t>
  </si>
  <si>
    <t>6.01b</t>
  </si>
  <si>
    <t>6.05a</t>
  </si>
  <si>
    <t>6.05b</t>
  </si>
  <si>
    <t>6.05c</t>
  </si>
  <si>
    <t>6.05d</t>
  </si>
  <si>
    <t>6.06a</t>
  </si>
  <si>
    <t>6.06b</t>
  </si>
  <si>
    <t>6.06c</t>
  </si>
  <si>
    <t>6.07a</t>
  </si>
  <si>
    <t>6.07b</t>
  </si>
  <si>
    <t xml:space="preserve">6.07c </t>
  </si>
  <si>
    <t>6.09a</t>
  </si>
  <si>
    <t>6.09b</t>
  </si>
  <si>
    <t>6.09c</t>
  </si>
  <si>
    <t>6.09d</t>
  </si>
  <si>
    <t>6.09e</t>
  </si>
  <si>
    <t>6.09f</t>
  </si>
  <si>
    <t>6.14a</t>
  </si>
  <si>
    <t>6.14b</t>
  </si>
  <si>
    <t>6.14c</t>
  </si>
  <si>
    <t>6.17a</t>
  </si>
  <si>
    <t>6.17b</t>
  </si>
  <si>
    <t>6.18a</t>
  </si>
  <si>
    <t>6.18a.01</t>
  </si>
  <si>
    <t>6.18b</t>
  </si>
  <si>
    <t>6.18b.01</t>
  </si>
  <si>
    <t>6.18c</t>
  </si>
  <si>
    <t>6.18c.01</t>
  </si>
  <si>
    <t>6.18d</t>
  </si>
  <si>
    <t>6.18d.01</t>
  </si>
  <si>
    <t>6.18e</t>
  </si>
  <si>
    <t>6.18e.01</t>
  </si>
  <si>
    <t>6.18f</t>
  </si>
  <si>
    <t>6.18f.01</t>
  </si>
  <si>
    <t>6.18g</t>
  </si>
  <si>
    <t>6.18g.01</t>
  </si>
  <si>
    <t>6.18h</t>
  </si>
  <si>
    <t>6.18h.01</t>
  </si>
  <si>
    <t>6.19a</t>
  </si>
  <si>
    <t>6.19a.01</t>
  </si>
  <si>
    <t>6.19b</t>
  </si>
  <si>
    <t>6.19b.01</t>
  </si>
  <si>
    <t>6.19c</t>
  </si>
  <si>
    <t>6.19c.01</t>
  </si>
  <si>
    <t>6.19d</t>
  </si>
  <si>
    <t>6.19d.01</t>
  </si>
  <si>
    <t>6.24a</t>
  </si>
  <si>
    <t>6.24b</t>
  </si>
  <si>
    <t>6.24c</t>
  </si>
  <si>
    <t>6.24d</t>
  </si>
  <si>
    <t>6.24e</t>
  </si>
  <si>
    <t>6.24f</t>
  </si>
  <si>
    <t>6.24g</t>
  </si>
  <si>
    <t>6.24h</t>
  </si>
  <si>
    <t>6.24i</t>
  </si>
  <si>
    <t>6.24j</t>
  </si>
  <si>
    <t>6.24k</t>
  </si>
  <si>
    <t>6.24l</t>
  </si>
  <si>
    <t>6.24m</t>
  </si>
  <si>
    <t>6.24n</t>
  </si>
  <si>
    <t>6.24o</t>
  </si>
  <si>
    <t>6.24p</t>
  </si>
  <si>
    <t>6.24q</t>
  </si>
  <si>
    <t>6.24r</t>
  </si>
  <si>
    <t>6.24s</t>
  </si>
  <si>
    <t>6.24t</t>
  </si>
  <si>
    <t>6.24u</t>
  </si>
  <si>
    <t>6.24v</t>
  </si>
  <si>
    <t>6.24w</t>
  </si>
  <si>
    <t>6.25a</t>
  </si>
  <si>
    <t>6.25b</t>
  </si>
  <si>
    <t>6.25c</t>
  </si>
  <si>
    <t>6.25d</t>
  </si>
  <si>
    <t>6.25e</t>
  </si>
  <si>
    <t>6.25f</t>
  </si>
  <si>
    <t>6.25g</t>
  </si>
  <si>
    <t>6.25h</t>
  </si>
  <si>
    <t>6.25i</t>
  </si>
  <si>
    <t>6.25j</t>
  </si>
  <si>
    <t>6.25k</t>
  </si>
  <si>
    <t>6.25l</t>
  </si>
  <si>
    <t>6.25m</t>
  </si>
  <si>
    <t>6.25n</t>
  </si>
  <si>
    <t>6.25o</t>
  </si>
  <si>
    <t>6.25p</t>
  </si>
  <si>
    <t>6.25q</t>
  </si>
  <si>
    <t>6.25r</t>
  </si>
  <si>
    <t>6.25s</t>
  </si>
  <si>
    <t>6.25t</t>
  </si>
  <si>
    <t>6.25u</t>
  </si>
  <si>
    <t>6.25v</t>
  </si>
  <si>
    <t>6.25w</t>
  </si>
  <si>
    <t>6.27a</t>
  </si>
  <si>
    <t>6.27b</t>
  </si>
  <si>
    <t>6.27c</t>
  </si>
  <si>
    <t>6.27d</t>
  </si>
  <si>
    <t>6.27e</t>
  </si>
  <si>
    <t>6.27f</t>
  </si>
  <si>
    <t>6.27g</t>
  </si>
  <si>
    <t>6.27h</t>
  </si>
  <si>
    <t>6.27i</t>
  </si>
  <si>
    <t>6.27j</t>
  </si>
  <si>
    <t>6.27k</t>
  </si>
  <si>
    <t>6.27l</t>
  </si>
  <si>
    <t>6.27m</t>
  </si>
  <si>
    <t>6.27n</t>
  </si>
  <si>
    <t>6.27o</t>
  </si>
  <si>
    <t>6.27p</t>
  </si>
  <si>
    <t>6.27q</t>
  </si>
  <si>
    <t>6.27r</t>
  </si>
  <si>
    <t>6.27s</t>
  </si>
  <si>
    <t>6.27t</t>
  </si>
  <si>
    <t>6.27u</t>
  </si>
  <si>
    <t>6.27v</t>
  </si>
  <si>
    <t>6.27w</t>
  </si>
  <si>
    <t>6.28a</t>
  </si>
  <si>
    <t>6.28x</t>
  </si>
  <si>
    <t>6.29a</t>
  </si>
  <si>
    <t>6.29b</t>
  </si>
  <si>
    <t>6.29c</t>
  </si>
  <si>
    <t>6.29d</t>
  </si>
  <si>
    <t>6.29e</t>
  </si>
  <si>
    <t>6.29f</t>
  </si>
  <si>
    <t>6.29g</t>
  </si>
  <si>
    <t>6.29h</t>
  </si>
  <si>
    <t>6.29i</t>
  </si>
  <si>
    <t>6.29j</t>
  </si>
  <si>
    <t>6.29k</t>
  </si>
  <si>
    <t>6.29l</t>
  </si>
  <si>
    <t>6.29m</t>
  </si>
  <si>
    <t>6.29n</t>
  </si>
  <si>
    <t>6.29o</t>
  </si>
  <si>
    <t>6.29p</t>
  </si>
  <si>
    <t>6.29q</t>
  </si>
  <si>
    <t>6.29r</t>
  </si>
  <si>
    <t>6.29s</t>
  </si>
  <si>
    <t>6.29t</t>
  </si>
  <si>
    <t>6.29u</t>
  </si>
  <si>
    <t>6.29v</t>
  </si>
  <si>
    <t>6.29w</t>
  </si>
  <si>
    <t>6.29x</t>
  </si>
  <si>
    <t>6.29y</t>
  </si>
  <si>
    <t>6.30a</t>
  </si>
  <si>
    <t>6.30b</t>
  </si>
  <si>
    <t>6.30c</t>
  </si>
  <si>
    <t>6.30d</t>
  </si>
  <si>
    <t>6.30e</t>
  </si>
  <si>
    <t>6.30f</t>
  </si>
  <si>
    <t>6.30g</t>
  </si>
  <si>
    <t>6.30h</t>
  </si>
  <si>
    <t>6.30i</t>
  </si>
  <si>
    <t>6.30j</t>
  </si>
  <si>
    <t>6.30k</t>
  </si>
  <si>
    <t>6.30l</t>
  </si>
  <si>
    <t>6.30m</t>
  </si>
  <si>
    <t>6.30n</t>
  </si>
  <si>
    <t>6.30o</t>
  </si>
  <si>
    <t>6.30p</t>
  </si>
  <si>
    <t>6.30q</t>
  </si>
  <si>
    <t>6.30r</t>
  </si>
  <si>
    <t>6.30s</t>
  </si>
  <si>
    <t>6.30t</t>
  </si>
  <si>
    <t>6.30u</t>
  </si>
  <si>
    <t>6.30v</t>
  </si>
  <si>
    <t>6.31a</t>
  </si>
  <si>
    <t>6.31b</t>
  </si>
  <si>
    <t>6.31c</t>
  </si>
  <si>
    <t>6.31d</t>
  </si>
  <si>
    <t>6.31e</t>
  </si>
  <si>
    <t>6.31f</t>
  </si>
  <si>
    <t>6.31g</t>
  </si>
  <si>
    <t>6.31h</t>
  </si>
  <si>
    <t>6.31i</t>
  </si>
  <si>
    <t>6.31j</t>
  </si>
  <si>
    <t>6.31k</t>
  </si>
  <si>
    <t>6.31l</t>
  </si>
  <si>
    <t>6.31m</t>
  </si>
  <si>
    <t>6.31n</t>
  </si>
  <si>
    <t>6.31o</t>
  </si>
  <si>
    <t>6.31p</t>
  </si>
  <si>
    <t>6.31q</t>
  </si>
  <si>
    <t>6.31r</t>
  </si>
  <si>
    <t>6.31s</t>
  </si>
  <si>
    <t>6.31t</t>
  </si>
  <si>
    <t>6.31u</t>
  </si>
  <si>
    <t>6.31v</t>
  </si>
  <si>
    <t>6.31w</t>
  </si>
  <si>
    <t>6.32a</t>
  </si>
  <si>
    <t>6.32b</t>
  </si>
  <si>
    <t>6.32c</t>
  </si>
  <si>
    <t>6.32d</t>
  </si>
  <si>
    <t>6.32e</t>
  </si>
  <si>
    <t>6.33a</t>
  </si>
  <si>
    <t>6.33b</t>
  </si>
  <si>
    <t>6.33c</t>
  </si>
  <si>
    <t>6.33d</t>
  </si>
  <si>
    <t>6.33e</t>
  </si>
  <si>
    <t>6.33f</t>
  </si>
  <si>
    <t>6.33g</t>
  </si>
  <si>
    <t>6.34a</t>
  </si>
  <si>
    <t>6.34b</t>
  </si>
  <si>
    <t>6.34c</t>
  </si>
  <si>
    <t>6.34d</t>
  </si>
  <si>
    <t>6.34e</t>
  </si>
  <si>
    <t>6.34f</t>
  </si>
  <si>
    <t>6.34g</t>
  </si>
  <si>
    <t>6.35a</t>
  </si>
  <si>
    <t>6.35b</t>
  </si>
  <si>
    <t>6.35c</t>
  </si>
  <si>
    <t>6.35d</t>
  </si>
  <si>
    <t>6.35e</t>
  </si>
  <si>
    <t>6.35f</t>
  </si>
  <si>
    <t>6.35g</t>
  </si>
  <si>
    <t>6.36a</t>
  </si>
  <si>
    <t>6.36b</t>
  </si>
  <si>
    <t>6.36c</t>
  </si>
  <si>
    <t>6.36d</t>
  </si>
  <si>
    <t>6.36e</t>
  </si>
  <si>
    <t>6.36f</t>
  </si>
  <si>
    <t>6.36g</t>
  </si>
  <si>
    <t>6.37a</t>
  </si>
  <si>
    <t>6.37b</t>
  </si>
  <si>
    <t>6.37c</t>
  </si>
  <si>
    <t>6.37d</t>
  </si>
  <si>
    <t>6.37e</t>
  </si>
  <si>
    <t>6.37f</t>
  </si>
  <si>
    <t>6.37g</t>
  </si>
  <si>
    <t>6.38a</t>
  </si>
  <si>
    <t>6.38b</t>
  </si>
  <si>
    <t>6.38c</t>
  </si>
  <si>
    <t>6.38d</t>
  </si>
  <si>
    <t>6.38e</t>
  </si>
  <si>
    <t>6.38f</t>
  </si>
  <si>
    <t>6.38g</t>
  </si>
  <si>
    <t>6.38h</t>
  </si>
  <si>
    <t>6.38i</t>
  </si>
  <si>
    <t>6.38j</t>
  </si>
  <si>
    <t>6.38k</t>
  </si>
  <si>
    <t>6.38l</t>
  </si>
  <si>
    <t>6.38m</t>
  </si>
  <si>
    <t>6.38n</t>
  </si>
  <si>
    <t>6.38o</t>
  </si>
  <si>
    <t>6.38p</t>
  </si>
  <si>
    <t>6.38q</t>
  </si>
  <si>
    <t>6.38r</t>
  </si>
  <si>
    <t>6.38s</t>
  </si>
  <si>
    <t>6.38t</t>
  </si>
  <si>
    <t>6.38u</t>
  </si>
  <si>
    <t>6.38v</t>
  </si>
  <si>
    <t>6.38w</t>
  </si>
  <si>
    <t>6.39a</t>
  </si>
  <si>
    <t>6.39b</t>
  </si>
  <si>
    <t>6.39c</t>
  </si>
  <si>
    <t>6.39d</t>
  </si>
  <si>
    <t>6.39e</t>
  </si>
  <si>
    <t>6.39f</t>
  </si>
  <si>
    <t>6.39g</t>
  </si>
  <si>
    <t>6.40a</t>
  </si>
  <si>
    <t>6.40b</t>
  </si>
  <si>
    <t>6.40c</t>
  </si>
  <si>
    <t>6.40d</t>
  </si>
  <si>
    <t>6.40e</t>
  </si>
  <si>
    <t>6.40f</t>
  </si>
  <si>
    <t>6.40g</t>
  </si>
  <si>
    <t>6.40h</t>
  </si>
  <si>
    <t>6.41a</t>
  </si>
  <si>
    <t>6.41b</t>
  </si>
  <si>
    <t>6.41c</t>
  </si>
  <si>
    <t>6.41d</t>
  </si>
  <si>
    <t>6.41e</t>
  </si>
  <si>
    <t>6.41f</t>
  </si>
  <si>
    <t>6.41g</t>
  </si>
  <si>
    <t>6.41h</t>
  </si>
  <si>
    <t>6.42a</t>
  </si>
  <si>
    <t>6.42b</t>
  </si>
  <si>
    <t>6.42c</t>
  </si>
  <si>
    <t>6.42d</t>
  </si>
  <si>
    <t>6.42e</t>
  </si>
  <si>
    <t>6.42f</t>
  </si>
  <si>
    <t>6.42g</t>
  </si>
  <si>
    <t>6.42h</t>
  </si>
  <si>
    <t>6.43a</t>
  </si>
  <si>
    <t>6.43b</t>
  </si>
  <si>
    <t>6.43c</t>
  </si>
  <si>
    <t>6.43d</t>
  </si>
  <si>
    <t>6.43e</t>
  </si>
  <si>
    <t>6.43f</t>
  </si>
  <si>
    <t>6.43g</t>
  </si>
  <si>
    <t>6.43h</t>
  </si>
  <si>
    <t>6.44a</t>
  </si>
  <si>
    <t>6.44b</t>
  </si>
  <si>
    <t>6.45a</t>
  </si>
  <si>
    <t>6.45b</t>
  </si>
  <si>
    <t>6.45c</t>
  </si>
  <si>
    <t>6.45d</t>
  </si>
  <si>
    <t>6.45e</t>
  </si>
  <si>
    <t>6.45f</t>
  </si>
  <si>
    <t>6.46a</t>
  </si>
  <si>
    <t>6.46b</t>
  </si>
  <si>
    <t>6.46c</t>
  </si>
  <si>
    <t>6.48a</t>
  </si>
  <si>
    <t>6.48b</t>
  </si>
  <si>
    <t>6.48c</t>
  </si>
  <si>
    <t>6.48d</t>
  </si>
  <si>
    <t>6.51a</t>
  </si>
  <si>
    <t>6.51b</t>
  </si>
  <si>
    <t>6.51c</t>
  </si>
  <si>
    <t>6.51d</t>
  </si>
  <si>
    <t>7.06a</t>
  </si>
  <si>
    <t>7.06b</t>
  </si>
  <si>
    <t>7.06c</t>
  </si>
  <si>
    <t>7.06d</t>
  </si>
  <si>
    <t>7.09a</t>
  </si>
  <si>
    <t>7.09b</t>
  </si>
  <si>
    <t>7.09c</t>
  </si>
  <si>
    <t>7.10a</t>
  </si>
  <si>
    <t>7.10b</t>
  </si>
  <si>
    <t>7.10c</t>
  </si>
  <si>
    <t>7.10d</t>
  </si>
  <si>
    <t>7.10e</t>
  </si>
  <si>
    <t>7.10f</t>
  </si>
  <si>
    <t>7.10g</t>
  </si>
  <si>
    <t>7.10h</t>
  </si>
  <si>
    <t>7.10i</t>
  </si>
  <si>
    <t>7.16a</t>
  </si>
  <si>
    <t>7.16b</t>
  </si>
  <si>
    <t>7.16c</t>
  </si>
  <si>
    <t>7.17a</t>
  </si>
  <si>
    <t>7.17b</t>
  </si>
  <si>
    <t>7.17c</t>
  </si>
  <si>
    <t>7.18a</t>
  </si>
  <si>
    <t>7.18b</t>
  </si>
  <si>
    <t>7.19a</t>
  </si>
  <si>
    <t>7.19b</t>
  </si>
  <si>
    <t>8.01a</t>
  </si>
  <si>
    <t>8.01a.01</t>
  </si>
  <si>
    <t>8.01b</t>
  </si>
  <si>
    <t>8.01b.01</t>
  </si>
  <si>
    <t>8.01c</t>
  </si>
  <si>
    <t>8.01c.01</t>
  </si>
  <si>
    <t>8.05a</t>
  </si>
  <si>
    <t>8.05b</t>
  </si>
  <si>
    <t>8.05c</t>
  </si>
  <si>
    <t>8.05d</t>
  </si>
  <si>
    <t>8.05e</t>
  </si>
  <si>
    <t>8.05f</t>
  </si>
  <si>
    <t>8.05g</t>
  </si>
  <si>
    <t>8.06a</t>
  </si>
  <si>
    <t>8.06b</t>
  </si>
  <si>
    <t>8.09a</t>
  </si>
  <si>
    <t>8.09b</t>
  </si>
  <si>
    <t>9.11a</t>
  </si>
  <si>
    <t>9.11b</t>
  </si>
  <si>
    <t>9.16a</t>
  </si>
  <si>
    <t>9.16b</t>
  </si>
  <si>
    <t>9.16c</t>
  </si>
  <si>
    <t>9.16d</t>
  </si>
  <si>
    <t>9.17a</t>
  </si>
  <si>
    <t>9.17b</t>
  </si>
  <si>
    <t>9.17c</t>
  </si>
  <si>
    <t>9.18a</t>
  </si>
  <si>
    <t>9.18b</t>
  </si>
  <si>
    <t>9.18c</t>
  </si>
  <si>
    <t>9.19a</t>
  </si>
  <si>
    <t>9.19b</t>
  </si>
  <si>
    <t>9.19c</t>
  </si>
  <si>
    <t>9.21a</t>
  </si>
  <si>
    <t>9.21b</t>
  </si>
  <si>
    <t>9.21c</t>
  </si>
  <si>
    <t>Code</t>
  </si>
  <si>
    <t>P</t>
  </si>
  <si>
    <t>BE</t>
  </si>
  <si>
    <t>DR</t>
  </si>
  <si>
    <t>FW</t>
  </si>
  <si>
    <t>TS</t>
  </si>
  <si>
    <t>T</t>
  </si>
  <si>
    <t>EW</t>
  </si>
  <si>
    <t>PUA</t>
  </si>
  <si>
    <t>DE</t>
  </si>
  <si>
    <t>B</t>
  </si>
  <si>
    <t>RW</t>
  </si>
  <si>
    <t>Definitions as per AG PCB</t>
  </si>
  <si>
    <t>ENVIRONMENTAL WORK</t>
  </si>
  <si>
    <t>TRAFFIC MANAGEMENT AND TEMPORARY WORKS</t>
  </si>
  <si>
    <t>PUBLIC UTILITIES ADJUSTMENTS</t>
  </si>
  <si>
    <t>BULK EARTHWORKS</t>
  </si>
  <si>
    <t>RETAINING WALLS</t>
  </si>
  <si>
    <t>BRIDGES</t>
  </si>
  <si>
    <t>TUNNELS</t>
  </si>
  <si>
    <t>PAVEMENTS</t>
  </si>
  <si>
    <t>FINISHING WORKS</t>
  </si>
  <si>
    <t>TRAFFIC SIGNAGE, SIGNALS AND CONTROLS</t>
  </si>
  <si>
    <t>DESIGN (IF BY CONTRACTOR)</t>
  </si>
  <si>
    <t>SI</t>
  </si>
  <si>
    <t>SUPPLEMENTARY ITEMS</t>
  </si>
  <si>
    <t>Litres 1.30</t>
  </si>
  <si>
    <t>Litres 0.90</t>
  </si>
  <si>
    <t>Litres   -1.25</t>
  </si>
  <si>
    <t>Litres   -0.85</t>
  </si>
  <si>
    <t>Litres 1.35</t>
  </si>
  <si>
    <t>Litres   -1.30</t>
  </si>
  <si>
    <t>Litres 0.95</t>
  </si>
  <si>
    <t>Litres   -0.90</t>
  </si>
  <si>
    <t>Litres 1.40</t>
  </si>
  <si>
    <t>Litres   -1.35</t>
  </si>
  <si>
    <t>Litres 1.00</t>
  </si>
  <si>
    <t>Litres   -0.95</t>
  </si>
  <si>
    <t>Audit Surveys - Provisional Sum</t>
  </si>
  <si>
    <t>TMTW</t>
  </si>
  <si>
    <t>(7) PCB DEFINITIONS</t>
  </si>
  <si>
    <t>Element</t>
  </si>
  <si>
    <t>Definition and Application</t>
  </si>
  <si>
    <t>Unit Qty</t>
  </si>
  <si>
    <t>Each element definition below includes, but is not limited to the items and activities defined. Reasonable judgement should be applied to allocate cost items within cost breakdown structure.</t>
  </si>
  <si>
    <t>Client Management and Oversight</t>
  </si>
  <si>
    <t xml:space="preserve">Project Management </t>
  </si>
  <si>
    <t>Applies to all phases from Identification to Delivery and Finalisation</t>
  </si>
  <si>
    <t>Includes all resources, whether agency or outsourced or sub-contracted.</t>
  </si>
  <si>
    <t>Agency Overhead  (whether funded by a recurrent budget or project budget)</t>
  </si>
  <si>
    <t>Program Administration</t>
  </si>
  <si>
    <t>Stakeholder consultation and communication, including with owners, councils, operators, media, community and the like</t>
  </si>
  <si>
    <t>Contract Administration of consultants, advisors, contractors</t>
  </si>
  <si>
    <t>Contract Management and Supervision (by Client)</t>
  </si>
  <si>
    <t>Legal and Commercial</t>
  </si>
  <si>
    <t>Procurement management, including procurement and contract documents, evaluation etc</t>
  </si>
  <si>
    <t>Planning and Programming</t>
  </si>
  <si>
    <t>Cost Planning and Cost Advisory</t>
  </si>
  <si>
    <t>Risk Assessment</t>
  </si>
  <si>
    <t>OH&amp;S activities managed by the Client organisation</t>
  </si>
  <si>
    <t>Project reports throughout the planning, development and delivery phases</t>
  </si>
  <si>
    <t xml:space="preserve">Project review and approval </t>
  </si>
  <si>
    <t>Obtaining consents and  approvals</t>
  </si>
  <si>
    <t>Client Representation</t>
  </si>
  <si>
    <t>Audits by Client including construction, road safety</t>
  </si>
  <si>
    <t>Finalisation and handover costs by Client</t>
  </si>
  <si>
    <t>Design and Investigation</t>
  </si>
  <si>
    <t>Design and Investigation includes,  but is not limited to, the following activities:</t>
  </si>
  <si>
    <t>Planning at the identification stage, including planning studies and project definition</t>
  </si>
  <si>
    <t>Concept Design</t>
  </si>
  <si>
    <t>Options identification and analysis</t>
  </si>
  <si>
    <t>Design development</t>
  </si>
  <si>
    <t>Detailed design &amp; tender design documentation</t>
  </si>
  <si>
    <t xml:space="preserve">Investigations covering requirements &amp; supply for geotechnical, land, materials &amp; water </t>
  </si>
  <si>
    <t>Surveys, including topographical and property</t>
  </si>
  <si>
    <t>Utilities surveys, searches and reports</t>
  </si>
  <si>
    <t>Technical studies, including (for example): noise, environment, flora, fauna, cultural, heritage, air quality, safety, hydrological</t>
  </si>
  <si>
    <t>Traffic and demand survey, analysis and modelling</t>
  </si>
  <si>
    <t>Updating design documentation, reports</t>
  </si>
  <si>
    <t>Independent Verifier / Certifier</t>
  </si>
  <si>
    <t>Environmental Impact Studies</t>
  </si>
  <si>
    <t>Finalisation and handover costs related to Design</t>
  </si>
  <si>
    <t xml:space="preserve">Client Supplied Insurances, Fees, Levies </t>
  </si>
  <si>
    <t>Includes costs for:</t>
  </si>
  <si>
    <t>Project insurance  procured by the agency and is made available to contractors</t>
  </si>
  <si>
    <t>Council fees and permits provided by the agency</t>
  </si>
  <si>
    <t>Levies or similar as imposed by government agencies</t>
  </si>
  <si>
    <t>Property Acquisition - Purchase Price</t>
  </si>
  <si>
    <t>Costs estimated and reported under Property Acquisition Purchase Price include, but are not limited to:</t>
  </si>
  <si>
    <r>
      <t>M</t>
    </r>
    <r>
      <rPr>
        <b/>
        <vertAlign val="superscript"/>
        <sz val="11"/>
        <color theme="1"/>
        <rFont val="Calibri"/>
        <family val="2"/>
        <scheme val="minor"/>
      </rPr>
      <t xml:space="preserve">2 </t>
    </r>
    <r>
      <rPr>
        <b/>
        <sz val="11"/>
        <color theme="1"/>
        <rFont val="Calibri"/>
        <family val="2"/>
        <scheme val="minor"/>
      </rPr>
      <t>of land required</t>
    </r>
  </si>
  <si>
    <t>Purchase price of property or access rights (leases or equivalent)</t>
  </si>
  <si>
    <t>Credits to the project from any property disposal  (if credited to the project)</t>
  </si>
  <si>
    <t>Property Acquisition - Transaction &amp; Other costs</t>
  </si>
  <si>
    <t>Transaction Costs related to purchase (or lease), including legal, stamp duty, property valuation, surveys  etc</t>
  </si>
  <si>
    <t>Management costs directly related to property matters.</t>
  </si>
  <si>
    <t>Property Acquisition - Business Compensation</t>
  </si>
  <si>
    <t xml:space="preserve">Business and / or personal compensation </t>
  </si>
  <si>
    <t>Relocation costs of owners/ tenants</t>
  </si>
  <si>
    <t>Property Acquisition - Environmental Offsets</t>
  </si>
  <si>
    <t>Purchase of offset land
Development / planting of land under an environmental offset.</t>
  </si>
  <si>
    <r>
      <t>M</t>
    </r>
    <r>
      <rPr>
        <b/>
        <vertAlign val="superscript"/>
        <sz val="11"/>
        <color theme="1"/>
        <rFont val="Calibri"/>
        <family val="2"/>
        <scheme val="minor"/>
      </rPr>
      <t xml:space="preserve">2 </t>
    </r>
    <r>
      <rPr>
        <b/>
        <sz val="11"/>
        <color theme="1"/>
        <rFont val="Calibri"/>
        <family val="2"/>
        <scheme val="minor"/>
      </rPr>
      <t>of land affected</t>
    </r>
  </si>
  <si>
    <t>Construction Cost</t>
  </si>
  <si>
    <t>This section includes all construction related activities such as enabling or early works, the main construction works , completion and finalisation works as well as the initial maintenance period required by the project.</t>
  </si>
  <si>
    <t>Environmental Works</t>
  </si>
  <si>
    <t>Temporary environmental works during construction, such as retention, detention and sedimentation ponds, monitoring, screens, filtering, maintenance of same during construction, protection, preservation &amp; monitoring of Aboriginal sites, protection of flora, fire prevention, waste disposal, dieback and dust control.</t>
  </si>
  <si>
    <t>N/A</t>
  </si>
  <si>
    <t>Permanent environmental works, such as  retention, detention and sedimentation ponds, monitoring , screens, filtering  etc and maintenance of same for the stipulated contract period.</t>
  </si>
  <si>
    <t>Noise Barriers, temporary and permanent, including specific noise walls, attenuation measures such as mounds, tree planting where noise attenuation is required.</t>
  </si>
  <si>
    <t>Provision of fauna habitats, underpasses, overpasses, culverts/tunnels, rope crossings , poles and the like</t>
  </si>
  <si>
    <t>Property adjustment works including preconstruction and post construction property inspections</t>
  </si>
  <si>
    <t>Traffic Management and Temporary Works</t>
  </si>
  <si>
    <t>Temporary traffic management measures including temporary signage, personnel and barriers  for protection of public, traffic and property</t>
  </si>
  <si>
    <t>Temporary bypasses or diversions  including maintenance of existing road reserves</t>
  </si>
  <si>
    <t>Temporary works (based on work method assumptions) for which the costs can be reasonably isolated from the execution of the main works, such as gantries, bridges, paths, etc</t>
  </si>
  <si>
    <t>Public Utilities Adjustments</t>
  </si>
  <si>
    <t>Temporary or permanent diversion, relocation or protection of public utilities such as:</t>
  </si>
  <si>
    <t>Water Supplies</t>
  </si>
  <si>
    <t xml:space="preserve">Sewerage </t>
  </si>
  <si>
    <t>Stormwater</t>
  </si>
  <si>
    <t>Electricity, including HV and LV, above or below ground</t>
  </si>
  <si>
    <t>Communications, such as data, telephone, broadcasting networks and the like, above or below ground.</t>
  </si>
  <si>
    <t>Relocation of major public utility infrastructure , such as substations, pump stations, and other fixed utility assets, to enable the main works to proceed.</t>
  </si>
  <si>
    <t>Note: Excludes new installations that form an integral part of the new infrastructure, which is accounted for in the relevant sections of that work.</t>
  </si>
  <si>
    <t>Bulk Earthworks</t>
  </si>
  <si>
    <t>Bulk earthworks includes the formation of the required lines and levels of the new works, such as:</t>
  </si>
  <si>
    <r>
      <t>M</t>
    </r>
    <r>
      <rPr>
        <b/>
        <vertAlign val="superscript"/>
        <sz val="11"/>
        <color theme="1"/>
        <rFont val="Calibri"/>
        <family val="2"/>
        <scheme val="minor"/>
      </rPr>
      <t>3</t>
    </r>
  </si>
  <si>
    <t>Establishment &amp; reinstatement of embankment or road material borrow pits</t>
  </si>
  <si>
    <t>Site preparation and clearing, top soil removal,  demolition or adjustment of structures (above and below ground), decontamination.</t>
  </si>
  <si>
    <t>Bulk excavation to sub-grade levels</t>
  </si>
  <si>
    <t>Filling, including cut to fill and imported filling to sub-grade levels</t>
  </si>
  <si>
    <t>Ground improvement, including stabilisation and pre-loading activities</t>
  </si>
  <si>
    <t>Replacement of unsuitable material</t>
  </si>
  <si>
    <t>Foundation treatment</t>
  </si>
  <si>
    <t>Formation of batters and trimming</t>
  </si>
  <si>
    <t>Spoil handling, storage and disposal  activities</t>
  </si>
  <si>
    <t>Testing</t>
  </si>
  <si>
    <t>Retaining Walls</t>
  </si>
  <si>
    <t>Includes all types of retaining walls, such as:</t>
  </si>
  <si>
    <r>
      <t>M</t>
    </r>
    <r>
      <rPr>
        <b/>
        <vertAlign val="superscript"/>
        <sz val="11"/>
        <color theme="1"/>
        <rFont val="Calibri"/>
        <family val="2"/>
        <scheme val="minor"/>
      </rPr>
      <t xml:space="preserve">2 </t>
    </r>
  </si>
  <si>
    <t>Reinforced earth and soil nailed walls, including detailed excavation and backfill</t>
  </si>
  <si>
    <t>Cantilever walls, including detailed excavation</t>
  </si>
  <si>
    <t>Crib or interlocking walls, including detailed excavation and backfill</t>
  </si>
  <si>
    <t>Post and panel walls, including all excavation, structural elements and finishing treatments</t>
  </si>
  <si>
    <t>Diaphragm walls, including excavation activities and  structural elements</t>
  </si>
  <si>
    <t>Note: Excavation includes the costs of spoil disposal for the respective element</t>
  </si>
  <si>
    <t>Drainage</t>
  </si>
  <si>
    <t>Includes the following items of work</t>
  </si>
  <si>
    <t>Box and pipe culverts, including excavation and backfill, spoil disposal, new or existing altered structural elements and gabion matting, rock protection or equivalent treatments</t>
  </si>
  <si>
    <t>Longitudinal and transverse in-ground drainage, including excavation and shoring, bedding and backfill work, new existing or altered pipework and  identification work.</t>
  </si>
  <si>
    <t>Sub-soil drainage (as per other drainage)</t>
  </si>
  <si>
    <t>Specific filter layers (excluding where part of a pavement design)</t>
  </si>
  <si>
    <t>Surface drainage, such as V drains, linings, and the like.</t>
  </si>
  <si>
    <t>Kerb and gutter, including inlet pits and trunk drains</t>
  </si>
  <si>
    <t>Gross pollutant traps, treatment facilities, and the like</t>
  </si>
  <si>
    <t>Pits and junctions related to the above works</t>
  </si>
  <si>
    <t>Removal or making safe redundant drainage items</t>
  </si>
  <si>
    <t>Bridges</t>
  </si>
  <si>
    <r>
      <rPr>
        <b/>
        <u/>
        <sz val="11"/>
        <rFont val="Calibri"/>
        <family val="2"/>
        <scheme val="minor"/>
      </rPr>
      <t>All</t>
    </r>
    <r>
      <rPr>
        <sz val="11"/>
        <rFont val="Calibri"/>
        <family val="2"/>
        <scheme val="minor"/>
      </rPr>
      <t xml:space="preserve"> Bridge construction activities, for all methods including, but not limited to:
detailed excavation, 
foundation systems, 
abutment structures, 
new or refurbished deck and suspension structures, 
barriers, handrails and walkways, 
bridge drainage, 
maintenance access &amp; facilities and 
surface finishing.
</t>
    </r>
  </si>
  <si>
    <r>
      <t>M</t>
    </r>
    <r>
      <rPr>
        <b/>
        <vertAlign val="superscript"/>
        <sz val="11"/>
        <color theme="1"/>
        <rFont val="Calibri"/>
        <family val="2"/>
        <scheme val="minor"/>
      </rPr>
      <t xml:space="preserve">2 </t>
    </r>
    <r>
      <rPr>
        <b/>
        <sz val="11"/>
        <color theme="1"/>
        <rFont val="Calibri"/>
        <family val="2"/>
        <scheme val="minor"/>
      </rPr>
      <t>deck</t>
    </r>
  </si>
  <si>
    <t>Tunnels</t>
  </si>
  <si>
    <r>
      <rPr>
        <b/>
        <u/>
        <sz val="11"/>
        <color theme="1"/>
        <rFont val="Calibri"/>
        <family val="2"/>
        <scheme val="minor"/>
      </rPr>
      <t>All</t>
    </r>
    <r>
      <rPr>
        <sz val="10"/>
        <rFont val="MS Sans Serif"/>
        <family val="2"/>
      </rPr>
      <t xml:space="preserve"> tunnel construction activities,  for all methods including, but not limited to:</t>
    </r>
  </si>
  <si>
    <t>Km (and specify No of Lanes)</t>
  </si>
  <si>
    <t>Mobilisation / demobilisation of tunnel equipment and activities</t>
  </si>
  <si>
    <t>Excavation and support</t>
  </si>
  <si>
    <t>Tunnel Linings, all types</t>
  </si>
  <si>
    <t>Tunnel drainage</t>
  </si>
  <si>
    <t>All finishings, including pavements, architectural linings, barriers, signage, marking etc</t>
  </si>
  <si>
    <t>All tunnel services, including fire and life safety, lighting, ventilation, maintenance systems</t>
  </si>
  <si>
    <t>Ventilation structures and equipment</t>
  </si>
  <si>
    <t xml:space="preserve">Control buildings and tunnel control systems </t>
  </si>
  <si>
    <r>
      <t>M</t>
    </r>
    <r>
      <rPr>
        <b/>
        <vertAlign val="superscript"/>
        <sz val="11"/>
        <color theme="1"/>
        <rFont val="Calibri"/>
        <family val="2"/>
        <scheme val="minor"/>
      </rPr>
      <t>2</t>
    </r>
  </si>
  <si>
    <t>Finishing Works</t>
  </si>
  <si>
    <t>Line markings</t>
  </si>
  <si>
    <t xml:space="preserve">Road Barriers, </t>
  </si>
  <si>
    <t>Minor installations</t>
  </si>
  <si>
    <t>Bus stops</t>
  </si>
  <si>
    <t>Fencing, footpaths and cycleways</t>
  </si>
  <si>
    <t>Project wide landscaping, including hard and soft, and maintenance in accordance for the stipulated contract period.</t>
  </si>
  <si>
    <t xml:space="preserve">Rest areas, including amenities and landscaping </t>
  </si>
  <si>
    <t>Traffic signage, signals and controls</t>
  </si>
  <si>
    <t>Traffic signals, with associated trenching, pits and power supply.</t>
  </si>
  <si>
    <t>Permanent traffic signage, including static and electronic systems, including associated civil and building works, guide posts, grabrails and bollards</t>
  </si>
  <si>
    <t>Intelligent Traffic Systems, including information and monitoring systems, including associated civil and building works</t>
  </si>
  <si>
    <t>Design (if by Contractor)</t>
  </si>
  <si>
    <t xml:space="preserve">Design undertaken by the contractor where a design and construction service is undertaken, typically occurring in D&amp;C and Alliance style contracts. In which case would include: </t>
  </si>
  <si>
    <t>Design to full documentation stage</t>
  </si>
  <si>
    <t xml:space="preserve"> Independent Certification </t>
  </si>
  <si>
    <t xml:space="preserve"> As-built documentation</t>
  </si>
  <si>
    <t>Supplementary Items</t>
  </si>
  <si>
    <t>This cost centre should only be used for exceptional items that cannot be reasonably allocated to the above elements.</t>
  </si>
  <si>
    <t>Items in this category need to be described and included in their totality.</t>
  </si>
  <si>
    <t>Such items may include:</t>
  </si>
  <si>
    <t>Management costs incurred by a Contractor to form an Alliance (but excluding ongoing Indirect costs)</t>
  </si>
  <si>
    <t>Costs of a component of non-road work affected by the road construction, e.g. adjustments to rail infrastructure.</t>
  </si>
  <si>
    <t>Footnotes</t>
  </si>
  <si>
    <t xml:space="preserve">For purposes of data capture: </t>
  </si>
  <si>
    <r>
      <t>The above costs should be reported at a</t>
    </r>
    <r>
      <rPr>
        <b/>
        <sz val="11"/>
        <color theme="1"/>
        <rFont val="Calibri"/>
        <family val="2"/>
        <scheme val="minor"/>
      </rPr>
      <t xml:space="preserve"> "gross" construction cost level</t>
    </r>
    <r>
      <rPr>
        <sz val="10"/>
        <rFont val="MS Sans Serif"/>
        <family val="2"/>
      </rPr>
      <t xml:space="preserve">, i.e. where the Indirect Costs are spread over the Direct Costs of the work to provide equivalent "sell" rates. </t>
    </r>
  </si>
  <si>
    <t>Direct Costs:</t>
  </si>
  <si>
    <t>- represent the estimated costs of undertaking the work through the contractors (or subcontractor's) resources. For the purposes of estimating methodology, Direct Costs are deemed to be exclusive of contractor's management and contingency and margins.</t>
  </si>
  <si>
    <r>
      <rPr>
        <b/>
        <sz val="11"/>
        <color theme="1"/>
        <rFont val="Calibri"/>
        <family val="2"/>
        <scheme val="minor"/>
      </rPr>
      <t xml:space="preserve">- </t>
    </r>
    <r>
      <rPr>
        <sz val="10"/>
        <rFont val="MS Sans Serif"/>
        <family val="2"/>
      </rPr>
      <t xml:space="preserve"> in a contract schedule provided by a contractor typically include an apportionment of the Indirect Costs such as Supervision and Margin.</t>
    </r>
  </si>
  <si>
    <t>Indirect Costs:</t>
  </si>
  <si>
    <t xml:space="preserve"> - represent the estimated costs of establishing and maintaining a construction site (on-site overhead or preliminaries) as well as the necessary management to coordinate and supervise the work (supervision). </t>
  </si>
  <si>
    <t>- may not be shown separately in the contract schedule provided by the contractor if not requested.</t>
  </si>
  <si>
    <t>- (by a contractor) may also include allowances for risk (and opportunity), may also include sundry adjustment and allowances not included in the pricing elsewhere</t>
  </si>
  <si>
    <t>- an indirect Costs Checklist is provided on Page 70 of the May 2011 (Proof) version of BPCES.</t>
  </si>
  <si>
    <r>
      <rPr>
        <b/>
        <sz val="11"/>
        <color theme="1"/>
        <rFont val="Calibri"/>
        <family val="2"/>
        <scheme val="minor"/>
      </rPr>
      <t>Contractor's Margin</t>
    </r>
    <r>
      <rPr>
        <sz val="10"/>
        <rFont val="MS Sans Serif"/>
        <family val="2"/>
      </rPr>
      <t xml:space="preserve"> comprises the estimated Contractor's Off-site (Corporate) Overhead and the profit margin expected for the project.</t>
    </r>
  </si>
  <si>
    <t>Unless an open-book  form of contract is undertaken, it is unlikely that the Contractor's Margin is declared in a contract schedule.</t>
  </si>
  <si>
    <r>
      <rPr>
        <b/>
        <sz val="11"/>
        <color theme="1"/>
        <rFont val="Calibri"/>
        <family val="2"/>
        <scheme val="minor"/>
      </rPr>
      <t>Financing costs</t>
    </r>
    <r>
      <rPr>
        <sz val="10"/>
        <rFont val="MS Sans Serif"/>
        <family val="2"/>
      </rPr>
      <t xml:space="preserve"> are excluded from the above cost breakdown.</t>
    </r>
  </si>
  <si>
    <t>Client Construction Costs</t>
  </si>
  <si>
    <t>Other Contractor</t>
  </si>
  <si>
    <t>Nominated Subbies</t>
  </si>
  <si>
    <t xml:space="preserve">Service Authorities - Power </t>
  </si>
  <si>
    <t>Service Authorities - NBN</t>
  </si>
  <si>
    <t>Service Authorities - Communications</t>
  </si>
  <si>
    <t>Service Authorities - Reticulated Water</t>
  </si>
  <si>
    <t>Service Authorities - Irrigation</t>
  </si>
  <si>
    <t>Service Authority - Gas</t>
  </si>
  <si>
    <t>Traffic - Workshop Materials</t>
  </si>
  <si>
    <t>FINAL LINEMARKING</t>
  </si>
  <si>
    <t>FINAL SEAL</t>
  </si>
  <si>
    <t xml:space="preserve">Accommodation - Trees removal </t>
  </si>
  <si>
    <t>Accommodation - New Fence &amp;/or remove old</t>
  </si>
  <si>
    <r>
      <t>m</t>
    </r>
    <r>
      <rPr>
        <vertAlign val="superscript"/>
        <sz val="10"/>
        <rFont val="Times New Roman"/>
        <family val="1"/>
      </rPr>
      <t>3</t>
    </r>
  </si>
  <si>
    <r>
      <t>m</t>
    </r>
    <r>
      <rPr>
        <vertAlign val="superscript"/>
        <sz val="10"/>
        <rFont val="Times New Roman"/>
        <family val="1"/>
      </rPr>
      <t>2</t>
    </r>
  </si>
  <si>
    <t>Client &amp; Contractor TOTAL Construction Costs</t>
  </si>
  <si>
    <t xml:space="preserve">CLIENT - MATERIALS &amp; SERVICES </t>
  </si>
  <si>
    <t>Insert Code</t>
  </si>
  <si>
    <t>lane km</t>
  </si>
  <si>
    <t>PART 10 - PROVISIONAL ITEMS</t>
  </si>
  <si>
    <t>10.2.03</t>
  </si>
  <si>
    <t>10.9.02</t>
  </si>
  <si>
    <t>10.2.04</t>
  </si>
  <si>
    <t>10.2.07</t>
  </si>
  <si>
    <t>10.2.08</t>
  </si>
  <si>
    <t>10.2.09</t>
  </si>
  <si>
    <t>10.2.11</t>
  </si>
  <si>
    <t>10.3.02</t>
  </si>
  <si>
    <t xml:space="preserve">10.3.03a </t>
  </si>
  <si>
    <t>10.3.03b</t>
  </si>
  <si>
    <t>10.3.03c</t>
  </si>
  <si>
    <t>10.3.07</t>
  </si>
  <si>
    <t>10.3.11</t>
  </si>
  <si>
    <t>10.3.25</t>
  </si>
  <si>
    <t>10.3.34a</t>
  </si>
  <si>
    <t>10.3.34b</t>
  </si>
  <si>
    <t>10.3.35</t>
  </si>
  <si>
    <t>10.3.36a</t>
  </si>
  <si>
    <t>10.3.36b</t>
  </si>
  <si>
    <t>10.9.05</t>
  </si>
  <si>
    <t xml:space="preserve">PART 10 - PROVISIONAL ITEMS </t>
  </si>
  <si>
    <t>SCHEDULE TOTAL</t>
  </si>
  <si>
    <t>OVERALL TOTAL</t>
  </si>
  <si>
    <t>CLIENT &amp; CONTRACTOR - TOTAL COSTS</t>
  </si>
  <si>
    <t>10.2.10</t>
  </si>
  <si>
    <t>Total lane km length of project</t>
  </si>
  <si>
    <t xml:space="preserve">Extra Over Item 2.02 for rock </t>
  </si>
  <si>
    <t xml:space="preserve">Subgrade material - Excavation, disposal and replacement </t>
  </si>
  <si>
    <t xml:space="preserve">Geotextile separation layer </t>
  </si>
  <si>
    <t xml:space="preserve">Rock drainage blanket </t>
  </si>
  <si>
    <t xml:space="preserve">Sand drainage blanket </t>
  </si>
  <si>
    <t xml:space="preserve">Existing pavement failure repairs </t>
  </si>
  <si>
    <t xml:space="preserve">Existing pavement failure repairs - subgrade Excavation, disposal and replacement </t>
  </si>
  <si>
    <t xml:space="preserve">Rock excavation from surface drains </t>
  </si>
  <si>
    <t xml:space="preserve">Rock lining of open drains </t>
  </si>
  <si>
    <t xml:space="preserve">Grass treatment of open drains </t>
  </si>
  <si>
    <t xml:space="preserve">Concrete lining of open drains </t>
  </si>
  <si>
    <t xml:space="preserve">Extra Over Item 3.06 for rock excavation </t>
  </si>
  <si>
    <t xml:space="preserve">Material excavated and replaced below pipe footings </t>
  </si>
  <si>
    <t xml:space="preserve">Class 400 sub-soil drain &lt;750 mm deep </t>
  </si>
  <si>
    <t xml:space="preserve">Class 1000 sub-soil drain &lt;750mm deep </t>
  </si>
  <si>
    <t xml:space="preserve">Extra Over Item 3.34(a) and 3.34(b) for &gt;750 to 1500 deep </t>
  </si>
  <si>
    <t xml:space="preserve">Sheet filter drains </t>
  </si>
  <si>
    <t xml:space="preserve">Strip filter drains </t>
  </si>
  <si>
    <t xml:space="preserve">Extra over Items 9.01 for excavation in rock </t>
  </si>
  <si>
    <t xml:space="preserve">Extra over Item 9.03 for supply and placing 100 mm dia. Subsoil drain pipe with filter and aggregate surround </t>
  </si>
  <si>
    <t>Area does not include bridge approach slabs.</t>
  </si>
  <si>
    <t>Sub-bases and pavement works for the various pavement solutions, including working platform, bound/unbound sub-base layers, base course layers, wearing course layers.
Upgrades to existing pavements, including milling existing and new wearing surfaces.
Pavements excludes kerb and gutters whichis included in drainage.</t>
  </si>
  <si>
    <t>State Growth Application</t>
  </si>
  <si>
    <t>Lanekm</t>
  </si>
  <si>
    <t>Bulk Earthworks (BE) quantity to include all the shaded volumes shown on the attached plan 3402-3/P24.  This includes all side road excavations and any other excavation required for the project, such as road widening for turn lanes and bus bays.</t>
  </si>
  <si>
    <t>Realigned driveway accesses and any other changes to property affected by the works are calculated as EW.  Fencing costs are calculated as FW.</t>
  </si>
  <si>
    <t>New boundary fencing whether there is property acquisition or not is calculated as FW.</t>
  </si>
  <si>
    <t>DE Includes cost of Environmental Audit Completion Reports rather than in Environmental Works (EW).</t>
  </si>
  <si>
    <t xml:space="preserve">New Hwy length =
New Hwy lane length =
On &amp; Off lane length = 
Interchange lane length =
</t>
  </si>
  <si>
    <t>Pavement Area (P) is the width of the base (as shown on attached plan 3402-3-P25) multiplied by the length and includes On and Off ramps, interchange works, all side roads, bus bays, widening for turn lanes and anywhere else that basecourse is laid.</t>
  </si>
  <si>
    <t>G10</t>
  </si>
  <si>
    <t>AG Code</t>
  </si>
  <si>
    <t>Extra Over Item 2.02 for rock</t>
  </si>
  <si>
    <t>Subgrade material - Excavation, disposal and replacement</t>
  </si>
  <si>
    <t>Geotextile separation layer</t>
  </si>
  <si>
    <t>Rock drainage blanket</t>
  </si>
  <si>
    <t>Sand drainage blanket</t>
  </si>
  <si>
    <t>Existing pavement failure repairs</t>
  </si>
  <si>
    <t>Existing pavement failure repairs - subgrade Excavation, disposal and replacement</t>
  </si>
  <si>
    <t>Rock excavation from surface drains</t>
  </si>
  <si>
    <t>Rock lining of open drains</t>
  </si>
  <si>
    <t>Grass treatment of open drains</t>
  </si>
  <si>
    <t>Concrete lining of open drains</t>
  </si>
  <si>
    <t>Extra Over Item 3.06 for rock excavation</t>
  </si>
  <si>
    <t>Material excavated and replaced below pipe footings</t>
  </si>
  <si>
    <t>Rock excavation from trenches etc</t>
  </si>
  <si>
    <t>Class 400 sub-soil drain &lt;750 mm deep</t>
  </si>
  <si>
    <t>Class 1000 sub-soil drain &lt;750mm deep</t>
  </si>
  <si>
    <t>Extra Over Item 3.34(a) and 3.34(b) for &gt;750 to 1500 deep</t>
  </si>
  <si>
    <t>Sheet filter drains</t>
  </si>
  <si>
    <t>Strip filter drains</t>
  </si>
  <si>
    <t xml:space="preserve">Extra over Items 9.01 for excavation in rock          </t>
  </si>
  <si>
    <t>Extra over Item 9.03 for supply and placing 100 mm dia. Subsoil drain pipe with filter and aggregate surround</t>
  </si>
  <si>
    <t>10.8.11</t>
  </si>
  <si>
    <t>The total length each new lane constructed or rehabilitated and includes length of on and off ramp lengths and interchange lane lengths (Do not include merges at end).  Does not include length of P turns, G turns, bus bays, median widths, side road lanes (unless the side road length is longer than 500m).  Does not include length of turn lanes, unless a significant length of the project.</t>
  </si>
  <si>
    <t>6.24x</t>
  </si>
  <si>
    <t>6.24y</t>
  </si>
  <si>
    <t>6.24z</t>
  </si>
  <si>
    <t>6.25x</t>
  </si>
  <si>
    <t>6.25y</t>
  </si>
  <si>
    <t>6.25z</t>
  </si>
  <si>
    <t>Extruded Thermoplastic</t>
  </si>
  <si>
    <r>
      <rPr>
        <b/>
        <i/>
        <sz val="10"/>
        <color rgb="FFFF0000"/>
        <rFont val="Verdana"/>
        <family val="2"/>
      </rPr>
      <t>NOTE:  For all Schedule 10 items, include a code in Column A that matches the Federal reporting category</t>
    </r>
    <r>
      <rPr>
        <sz val="10"/>
        <rFont val="Verdana"/>
        <family val="2"/>
      </rPr>
      <t xml:space="preserve"> </t>
    </r>
  </si>
  <si>
    <r>
      <rPr>
        <b/>
        <i/>
        <sz val="10"/>
        <color rgb="FFFF0000"/>
        <rFont val="Verdana"/>
        <family val="2"/>
      </rPr>
      <t>NOTE:  For all Schedule 1 items, include a code in Column A that matches the Federal reporting category</t>
    </r>
    <r>
      <rPr>
        <sz val="10"/>
        <rFont val="Verdana"/>
        <family val="2"/>
      </rPr>
      <t xml:space="preserve"> </t>
    </r>
  </si>
  <si>
    <t>REVISION REGISTER</t>
  </si>
  <si>
    <t>Ed/Rev Number</t>
  </si>
  <si>
    <t>Clause Number</t>
  </si>
  <si>
    <t>Description of Revision</t>
  </si>
  <si>
    <t>Authorised By</t>
  </si>
  <si>
    <t>Date</t>
  </si>
  <si>
    <t>Ed 1 / Rev 1</t>
  </si>
  <si>
    <t>Document</t>
  </si>
  <si>
    <t>A new column has been added to insert an Australian Government Code (AG Code) to enable this Schedule to be matched to the Australian Government reporting Framework.</t>
  </si>
  <si>
    <t>There are no Provisional Sums nor Provisional Quantities included in Parts 1 to 9.</t>
  </si>
  <si>
    <t>All Provisional Sums and Provisional Quantities are now in a new Part 10.</t>
  </si>
  <si>
    <t>Parts 1 to 9 should include all known work to be completed.</t>
  </si>
  <si>
    <t>RFT Documents should include rows up to row 1163.</t>
  </si>
  <si>
    <t>Below row 1163 is for use of Consultant Design Managers and State Growth Project Managers.</t>
  </si>
  <si>
    <t>Consultant Design Managers need to include all the document in their estimates.</t>
  </si>
  <si>
    <t>E, Edge Line (Speed Limit 60km/h or less)</t>
  </si>
  <si>
    <t>E2, Edge Line (Speed Limit above 60km/h)</t>
  </si>
  <si>
    <t>EC, Edge Continuity Line (100mm wide)</t>
  </si>
  <si>
    <t>L, Lane Line (Speed Limit above 60km/h)</t>
  </si>
  <si>
    <t>L1, Lane Line (Speed Limit 60km/h or less)</t>
  </si>
  <si>
    <t>L3, Lane Line (Special Purpose)</t>
  </si>
  <si>
    <t xml:space="preserve">S, Separation Line (Speed Limit above 60km/h) </t>
  </si>
  <si>
    <t>S2, Separation Line (Median Turning Lane)</t>
  </si>
  <si>
    <t>S3, Separation Line  (Special Purpose)</t>
  </si>
  <si>
    <t>W, Pedestrian Walkway</t>
  </si>
  <si>
    <t>S1, Separation Line (Speed Limit 60km/h or less)</t>
  </si>
  <si>
    <t>L2, Lane Line (Slow Vehicle Turnout)</t>
  </si>
  <si>
    <t>EC2, Edge Contimuity Line (150mm wide)</t>
  </si>
  <si>
    <t>LSB - Per Standard Drawing SD-81.006</t>
  </si>
  <si>
    <t>SSB - Per Standard Drawing SD-81.006</t>
  </si>
  <si>
    <t>RSB - Per Standard Drawing SD-81.006</t>
  </si>
  <si>
    <t>A Paine (MPS)</t>
  </si>
  <si>
    <t>All Units changed to "No."</t>
  </si>
  <si>
    <t>Specification reference changed to G3.</t>
  </si>
  <si>
    <t>Specification reference changed to G10.</t>
  </si>
  <si>
    <t>Part 10 is for provisional quantities of Work.</t>
  </si>
  <si>
    <t>6.27x</t>
  </si>
  <si>
    <t>6.27y</t>
  </si>
  <si>
    <t>6.27z</t>
  </si>
  <si>
    <t>R40.8</t>
  </si>
  <si>
    <t>Added Table for Client Construction Costs</t>
  </si>
  <si>
    <t>Added Table for Client &amp; Contractor TOTAL Construction Costs</t>
  </si>
  <si>
    <t>Added Schedule 10 for Provisional Items</t>
  </si>
  <si>
    <t>Part 10</t>
  </si>
  <si>
    <t>CONTRACTOR BONUS FOR ROUGHNESS.  
This new item has been included to make provision for the potential bonus to the Contractor for Roughness.  Historically the likely outcome is a bonus of 2% of the combined cost of sprayed seal and Base A.  Check Clause for exact calculation details.</t>
  </si>
  <si>
    <t>PART 10 - PROVISIONAL ITEMS FOR SCHEDULE OF RATES or LUMP SUM CONTRACT</t>
  </si>
  <si>
    <t>CONTRACTOR BONUS FOR ROUGHNESS 
(Allow 2% of Base A and Sprayed Seal Costs)</t>
  </si>
  <si>
    <t>The same Items can appear in both Parts 1 - 9 and Part 10, if there is a known design quantity but there may be more, eg for subgrade improvement.</t>
  </si>
  <si>
    <t>Construction Contractors should be required to retain the AG Code column for future use by the State Growth Project Manager.</t>
  </si>
  <si>
    <t>ITEM DELETED.  Provision of all Contract Records now required before PC.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</si>
</sst>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44" formatCode="_-&quot;$&quot;* #,##0.00_-;\-&quot;$&quot;* #,##0.00_-;_-&quot;$&quot;* &quot;-&quot;??_-;_-@_-"/>
    <numFmt numFmtId="43" formatCode="_-* #,##0.00_-;\-* #,##0.00_-;_-* &quot;-&quot;??_-;_-@_-"/>
    <numFmt numFmtId="164" formatCode="0.0"/>
    <numFmt numFmtId="165" formatCode="&quot;$&quot;#,##0.00"/>
    <numFmt numFmtId="166" formatCode="_-&quot;$&quot;* #,##0_-;\-&quot;$&quot;* #,##0_-;_-&quot;$&quot;* &quot;-&quot;??_-;_-@_-"/>
    <numFmt numFmtId="167" formatCode="&quot;$&quot;#,##0"/>
    <numFmt numFmtId="168" formatCode="_-* #,##0_-;\-* #,##0_-;_-* &quot;-&quot;??_-;_-@_-"/>
  </numFmts>
  <fonts count="36" x14ac:knownFonts="1">
    <font>
      <sz val="10"/>
      <name val="MS Sans Serif"/>
    </font>
    <font>
      <sz val="10"/>
      <name val="MS Sans Serif"/>
      <family val="2"/>
    </font>
    <font>
      <sz val="10"/>
      <name val="Verdana"/>
      <family val="2"/>
    </font>
    <font>
      <b/>
      <sz val="10"/>
      <name val="Verdana"/>
      <family val="2"/>
    </font>
    <font>
      <b/>
      <u/>
      <sz val="10"/>
      <name val="Verdana"/>
      <family val="2"/>
    </font>
    <font>
      <vertAlign val="superscript"/>
      <sz val="10"/>
      <name val="Verdana"/>
      <family val="2"/>
    </font>
    <font>
      <u/>
      <sz val="10"/>
      <name val="Verdana"/>
      <family val="2"/>
    </font>
    <font>
      <sz val="10"/>
      <color rgb="FF0070C0"/>
      <name val="Verdana"/>
      <family val="2"/>
    </font>
    <font>
      <sz val="10"/>
      <name val="Calibri"/>
      <family val="2"/>
    </font>
    <font>
      <i/>
      <sz val="9"/>
      <name val="Verdana"/>
      <family val="2"/>
    </font>
    <font>
      <strike/>
      <sz val="10"/>
      <name val="Verdana"/>
      <family val="2"/>
    </font>
    <font>
      <u/>
      <sz val="10"/>
      <name val="Calibri"/>
      <family val="2"/>
    </font>
    <font>
      <sz val="10"/>
      <name val="MS Sans Serif"/>
      <family val="2"/>
    </font>
    <font>
      <b/>
      <sz val="9"/>
      <name val="Verdana"/>
      <family val="2"/>
    </font>
    <font>
      <b/>
      <sz val="10"/>
      <name val="Times New Roman"/>
      <family val="1"/>
    </font>
    <font>
      <sz val="10"/>
      <name val="Times New Roman"/>
      <family val="1"/>
    </font>
    <font>
      <b/>
      <sz val="11"/>
      <color theme="1"/>
      <name val="Calibri"/>
      <family val="2"/>
      <scheme val="minor"/>
    </font>
    <font>
      <b/>
      <sz val="14"/>
      <color theme="0"/>
      <name val="Calibri"/>
      <family val="2"/>
      <scheme val="minor"/>
    </font>
    <font>
      <b/>
      <sz val="14"/>
      <color theme="1"/>
      <name val="Calibri"/>
      <family val="2"/>
      <scheme val="minor"/>
    </font>
    <font>
      <i/>
      <sz val="11"/>
      <color theme="1"/>
      <name val="Calibri"/>
      <family val="2"/>
      <scheme val="minor"/>
    </font>
    <font>
      <sz val="11"/>
      <name val="Calibri"/>
      <family val="2"/>
      <scheme val="minor"/>
    </font>
    <font>
      <b/>
      <vertAlign val="superscript"/>
      <sz val="11"/>
      <color theme="1"/>
      <name val="Calibri"/>
      <family val="2"/>
      <scheme val="minor"/>
    </font>
    <font>
      <b/>
      <sz val="14"/>
      <name val="Calibri"/>
      <family val="2"/>
      <scheme val="minor"/>
    </font>
    <font>
      <b/>
      <sz val="12"/>
      <color theme="1"/>
      <name val="Calibri"/>
      <family val="2"/>
      <scheme val="minor"/>
    </font>
    <font>
      <b/>
      <u/>
      <sz val="11"/>
      <name val="Calibri"/>
      <family val="2"/>
      <scheme val="minor"/>
    </font>
    <font>
      <b/>
      <u/>
      <sz val="11"/>
      <color theme="1"/>
      <name val="Calibri"/>
      <family val="2"/>
      <scheme val="minor"/>
    </font>
    <font>
      <b/>
      <sz val="10"/>
      <name val="MS Sans Serif"/>
      <family val="2"/>
    </font>
    <font>
      <sz val="9"/>
      <color indexed="81"/>
      <name val="Tahoma"/>
      <family val="2"/>
    </font>
    <font>
      <b/>
      <sz val="9"/>
      <color indexed="81"/>
      <name val="Tahoma"/>
      <family val="2"/>
    </font>
    <font>
      <vertAlign val="superscript"/>
      <sz val="10"/>
      <name val="Times New Roman"/>
      <family val="1"/>
    </font>
    <font>
      <b/>
      <sz val="11"/>
      <name val="Calibri"/>
      <family val="2"/>
    </font>
    <font>
      <b/>
      <u val="double"/>
      <sz val="10"/>
      <name val="Verdana"/>
      <family val="2"/>
    </font>
    <font>
      <b/>
      <i/>
      <sz val="10"/>
      <color rgb="FFFF0000"/>
      <name val="Verdana"/>
      <family val="2"/>
    </font>
    <font>
      <b/>
      <sz val="10"/>
      <color rgb="FFFF0000"/>
      <name val="Verdana"/>
      <family val="2"/>
    </font>
    <font>
      <sz val="10"/>
      <name val="MS Sans Serif"/>
    </font>
    <font>
      <b/>
      <sz val="11"/>
      <name val="Verdana"/>
      <family val="2"/>
    </font>
  </fonts>
  <fills count="8">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s>
  <borders count="49">
    <border>
      <left/>
      <right/>
      <top/>
      <bottom/>
      <diagonal/>
    </border>
    <border>
      <left/>
      <right/>
      <top/>
      <bottom style="medium">
        <color indexed="64"/>
      </bottom>
      <diagonal/>
    </border>
    <border>
      <left/>
      <right/>
      <top/>
      <bottom style="dotted">
        <color indexed="64"/>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indexed="64"/>
      </right>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hair">
        <color auto="1"/>
      </top>
      <bottom style="hair">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medium">
        <color indexed="64"/>
      </bottom>
      <diagonal/>
    </border>
  </borders>
  <cellStyleXfs count="4">
    <xf numFmtId="0" fontId="0" fillId="0" borderId="0"/>
    <xf numFmtId="0" fontId="1" fillId="0" borderId="0"/>
    <xf numFmtId="44" fontId="12" fillId="0" borderId="0" applyFont="0" applyFill="0" applyBorder="0" applyAlignment="0" applyProtection="0"/>
    <xf numFmtId="43" fontId="34" fillId="0" borderId="0" applyFont="0" applyFill="0" applyBorder="0" applyAlignment="0" applyProtection="0"/>
  </cellStyleXfs>
  <cellXfs count="361">
    <xf numFmtId="0" fontId="0" fillId="0" borderId="0" xfId="0"/>
    <xf numFmtId="4" fontId="2" fillId="0" borderId="0" xfId="0" applyNumberFormat="1" applyFont="1" applyAlignment="1">
      <alignment vertical="center"/>
    </xf>
    <xf numFmtId="4" fontId="2" fillId="0" borderId="0" xfId="0" applyNumberFormat="1" applyFont="1" applyAlignment="1">
      <alignment vertical="center" wrapText="1"/>
    </xf>
    <xf numFmtId="2" fontId="2" fillId="0" borderId="0" xfId="0" applyNumberFormat="1" applyFont="1" applyAlignment="1">
      <alignment vertical="center" wrapText="1"/>
    </xf>
    <xf numFmtId="2" fontId="2" fillId="0" borderId="0" xfId="0" applyNumberFormat="1" applyFont="1" applyAlignment="1">
      <alignment horizontal="left" vertical="center" wrapText="1"/>
    </xf>
    <xf numFmtId="4" fontId="2" fillId="0" borderId="0" xfId="0" applyNumberFormat="1" applyFont="1" applyBorder="1" applyAlignment="1">
      <alignment horizontal="center" vertical="center" wrapText="1"/>
    </xf>
    <xf numFmtId="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4" fontId="2" fillId="0" borderId="1" xfId="0" applyNumberFormat="1" applyFont="1" applyBorder="1" applyAlignment="1">
      <alignment vertical="center" wrapText="1"/>
    </xf>
    <xf numFmtId="2" fontId="2" fillId="0" borderId="1" xfId="0" applyNumberFormat="1" applyFont="1" applyBorder="1" applyAlignment="1">
      <alignment horizontal="left" vertical="center" wrapText="1"/>
    </xf>
    <xf numFmtId="4"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0" xfId="0" applyNumberFormat="1" applyFont="1" applyAlignment="1">
      <alignment horizontal="left" vertical="center"/>
    </xf>
    <xf numFmtId="4" fontId="4"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3" fillId="0" borderId="0" xfId="0" applyNumberFormat="1" applyFont="1" applyBorder="1" applyAlignment="1">
      <alignment vertical="center" wrapText="1"/>
    </xf>
    <xf numFmtId="4"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2" fontId="3" fillId="0" borderId="0"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2" fillId="0" borderId="0" xfId="0" applyFont="1" applyAlignment="1">
      <alignment vertical="center" wrapText="1"/>
    </xf>
    <xf numFmtId="2" fontId="3" fillId="0" borderId="0" xfId="0" applyNumberFormat="1" applyFont="1" applyAlignment="1">
      <alignment vertical="center" wrapText="1"/>
    </xf>
    <xf numFmtId="2" fontId="2" fillId="0" borderId="0" xfId="0" applyNumberFormat="1" applyFont="1" applyBorder="1" applyAlignment="1">
      <alignment horizontal="center" vertical="center" wrapText="1"/>
    </xf>
    <xf numFmtId="4" fontId="2" fillId="0" borderId="0" xfId="0" applyNumberFormat="1" applyFont="1" applyFill="1" applyAlignment="1">
      <alignment horizontal="center" vertical="center" wrapText="1"/>
    </xf>
    <xf numFmtId="4" fontId="2" fillId="0" borderId="0" xfId="0" applyNumberFormat="1" applyFont="1" applyFill="1" applyAlignment="1">
      <alignment vertical="center" wrapText="1"/>
    </xf>
    <xf numFmtId="2" fontId="2" fillId="0" borderId="0" xfId="0" applyNumberFormat="1" applyFont="1" applyFill="1" applyAlignment="1">
      <alignment horizontal="left" vertical="center"/>
    </xf>
    <xf numFmtId="4" fontId="2" fillId="0" borderId="0" xfId="0" applyNumberFormat="1" applyFont="1" applyFill="1" applyBorder="1" applyAlignment="1">
      <alignment vertical="center" wrapText="1"/>
    </xf>
    <xf numFmtId="0" fontId="3" fillId="0" borderId="0" xfId="0" applyFont="1" applyAlignment="1">
      <alignment vertical="center"/>
    </xf>
    <xf numFmtId="2" fontId="3" fillId="0" borderId="0" xfId="0" applyNumberFormat="1" applyFont="1" applyAlignment="1">
      <alignment vertical="center"/>
    </xf>
    <xf numFmtId="4" fontId="6" fillId="0" borderId="0" xfId="0" applyNumberFormat="1" applyFont="1" applyAlignment="1">
      <alignment vertical="center" wrapText="1"/>
    </xf>
    <xf numFmtId="2" fontId="6" fillId="0" borderId="0" xfId="0" applyNumberFormat="1" applyFont="1" applyAlignment="1">
      <alignment horizontal="left" vertical="center"/>
    </xf>
    <xf numFmtId="4" fontId="2" fillId="0" borderId="0" xfId="0" applyNumberFormat="1" applyFont="1" applyBorder="1" applyAlignment="1">
      <alignment horizontal="left" vertical="center" wrapText="1"/>
    </xf>
    <xf numFmtId="0" fontId="3" fillId="0" borderId="0" xfId="0" applyFont="1" applyAlignment="1">
      <alignment vertical="center" wrapText="1"/>
    </xf>
    <xf numFmtId="4" fontId="6" fillId="0" borderId="0" xfId="0" applyNumberFormat="1" applyFont="1" applyBorder="1" applyAlignment="1">
      <alignment vertical="center" wrapText="1"/>
    </xf>
    <xf numFmtId="2" fontId="3" fillId="0" borderId="0" xfId="0" applyNumberFormat="1" applyFont="1" applyAlignment="1">
      <alignment horizontal="left" vertical="center"/>
    </xf>
    <xf numFmtId="4" fontId="7" fillId="0" borderId="0" xfId="0" applyNumberFormat="1" applyFont="1" applyAlignment="1">
      <alignment horizontal="center" vertical="center" wrapText="1"/>
    </xf>
    <xf numFmtId="0" fontId="2" fillId="0" borderId="0" xfId="0" applyFont="1" applyAlignment="1">
      <alignment horizontal="center" vertical="center" wrapText="1"/>
    </xf>
    <xf numFmtId="4" fontId="7" fillId="0" borderId="0" xfId="0" applyNumberFormat="1" applyFont="1" applyFill="1" applyBorder="1" applyAlignment="1">
      <alignment vertical="center" wrapText="1"/>
    </xf>
    <xf numFmtId="0" fontId="2" fillId="0" borderId="0" xfId="0" applyFont="1" applyAlignment="1">
      <alignment vertical="center"/>
    </xf>
    <xf numFmtId="2" fontId="3" fillId="0" borderId="0" xfId="0" applyNumberFormat="1" applyFont="1" applyFill="1" applyAlignment="1">
      <alignment horizontal="left" vertical="center"/>
    </xf>
    <xf numFmtId="2" fontId="2" fillId="0" borderId="0" xfId="0" applyNumberFormat="1" applyFont="1" applyBorder="1" applyAlignment="1">
      <alignment horizontal="left" vertical="center"/>
    </xf>
    <xf numFmtId="2" fontId="2" fillId="0" borderId="0" xfId="0" applyNumberFormat="1" applyFont="1" applyFill="1" applyBorder="1" applyAlignment="1">
      <alignment horizontal="left" vertical="center"/>
    </xf>
    <xf numFmtId="4" fontId="2" fillId="0" borderId="0" xfId="0" applyNumberFormat="1" applyFont="1" applyAlignment="1">
      <alignment horizontal="center" vertical="center"/>
    </xf>
    <xf numFmtId="2" fontId="2" fillId="0" borderId="0" xfId="0" applyNumberFormat="1" applyFont="1" applyAlignment="1">
      <alignment vertical="center"/>
    </xf>
    <xf numFmtId="0" fontId="2" fillId="0" borderId="0" xfId="0" applyFont="1" applyBorder="1" applyAlignment="1">
      <alignment vertical="center" wrapText="1"/>
    </xf>
    <xf numFmtId="4" fontId="4" fillId="0" borderId="0" xfId="0" applyNumberFormat="1" applyFont="1" applyAlignment="1">
      <alignment vertical="center" wrapText="1"/>
    </xf>
    <xf numFmtId="4" fontId="3" fillId="0" borderId="0" xfId="0" applyNumberFormat="1" applyFont="1" applyBorder="1" applyAlignment="1">
      <alignment horizontal="center" vertical="center" wrapText="1"/>
    </xf>
    <xf numFmtId="4" fontId="4" fillId="0" borderId="0" xfId="1" applyNumberFormat="1" applyFont="1" applyBorder="1" applyAlignment="1">
      <alignment vertical="center" wrapText="1"/>
    </xf>
    <xf numFmtId="0" fontId="2" fillId="0" borderId="0" xfId="0" applyFont="1" applyFill="1" applyAlignment="1">
      <alignment horizontal="center" vertical="center" wrapText="1"/>
    </xf>
    <xf numFmtId="0" fontId="4"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2" fontId="3" fillId="0" borderId="0" xfId="0" applyNumberFormat="1" applyFont="1" applyAlignment="1">
      <alignment horizontal="right" vertical="center" wrapText="1"/>
    </xf>
    <xf numFmtId="0" fontId="2" fillId="0" borderId="0" xfId="0" applyNumberFormat="1" applyFont="1" applyAlignment="1">
      <alignment horizontal="center" vertical="center" wrapText="1"/>
    </xf>
    <xf numFmtId="2" fontId="2" fillId="0" borderId="1" xfId="0" applyNumberFormat="1" applyFont="1" applyBorder="1" applyAlignment="1">
      <alignment vertical="center"/>
    </xf>
    <xf numFmtId="0" fontId="2" fillId="0" borderId="1" xfId="0" applyNumberFormat="1" applyFont="1" applyBorder="1" applyAlignment="1">
      <alignment horizontal="center" vertical="center" wrapText="1"/>
    </xf>
    <xf numFmtId="4" fontId="2" fillId="0" borderId="2" xfId="0" applyNumberFormat="1" applyFont="1" applyBorder="1" applyAlignment="1">
      <alignment vertical="center" wrapText="1"/>
    </xf>
    <xf numFmtId="4" fontId="2" fillId="0" borderId="2"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1" xfId="0" applyNumberFormat="1" applyFont="1" applyBorder="1" applyAlignment="1">
      <alignment horizontal="left" vertical="center"/>
    </xf>
    <xf numFmtId="4" fontId="2" fillId="0" borderId="1" xfId="0" applyNumberFormat="1" applyFont="1" applyBorder="1" applyAlignment="1">
      <alignment vertical="center"/>
    </xf>
    <xf numFmtId="4" fontId="3" fillId="0" borderId="0" xfId="0" applyNumberFormat="1" applyFont="1" applyBorder="1" applyAlignment="1">
      <alignment horizontal="right" vertical="center"/>
    </xf>
    <xf numFmtId="2" fontId="3" fillId="0" borderId="2" xfId="0" applyNumberFormat="1" applyFont="1" applyBorder="1" applyAlignment="1">
      <alignment horizontal="right" vertical="center" wrapText="1"/>
    </xf>
    <xf numFmtId="4" fontId="3" fillId="0" borderId="0" xfId="0" applyNumberFormat="1" applyFont="1" applyBorder="1" applyAlignment="1">
      <alignment vertical="center"/>
    </xf>
    <xf numFmtId="2" fontId="3" fillId="0" borderId="0" xfId="0" applyNumberFormat="1" applyFont="1" applyFill="1" applyAlignment="1">
      <alignment vertical="center" wrapText="1"/>
    </xf>
    <xf numFmtId="0" fontId="2" fillId="2" borderId="0" xfId="0" applyFont="1" applyFill="1" applyAlignment="1">
      <alignment vertical="center" wrapText="1"/>
    </xf>
    <xf numFmtId="4" fontId="2" fillId="2" borderId="0" xfId="0" applyNumberFormat="1" applyFont="1" applyFill="1" applyAlignment="1">
      <alignment horizontal="center" vertical="center" wrapText="1"/>
    </xf>
    <xf numFmtId="4" fontId="2" fillId="2" borderId="0" xfId="0" applyNumberFormat="1" applyFont="1" applyFill="1" applyAlignment="1">
      <alignment vertical="center" wrapText="1"/>
    </xf>
    <xf numFmtId="4" fontId="9" fillId="2" borderId="0" xfId="0" applyNumberFormat="1" applyFont="1" applyFill="1" applyBorder="1" applyAlignment="1">
      <alignment vertical="center" wrapText="1"/>
    </xf>
    <xf numFmtId="4" fontId="10" fillId="0" borderId="0" xfId="0" applyNumberFormat="1" applyFont="1" applyFill="1" applyAlignment="1">
      <alignment horizontal="center" vertical="center" wrapText="1"/>
    </xf>
    <xf numFmtId="4" fontId="2" fillId="0" borderId="0" xfId="0" applyNumberFormat="1" applyFont="1" applyBorder="1" applyAlignment="1">
      <alignment vertical="center"/>
    </xf>
    <xf numFmtId="2" fontId="6" fillId="0" borderId="0" xfId="0" applyNumberFormat="1" applyFont="1" applyFill="1" applyAlignment="1">
      <alignment horizontal="left" vertical="center"/>
    </xf>
    <xf numFmtId="2" fontId="6" fillId="0" borderId="0" xfId="0" applyNumberFormat="1" applyFont="1" applyBorder="1" applyAlignment="1">
      <alignment horizontal="left" vertical="center"/>
    </xf>
    <xf numFmtId="4" fontId="6" fillId="0" borderId="0" xfId="0" applyNumberFormat="1" applyFont="1" applyFill="1" applyBorder="1" applyAlignment="1">
      <alignment vertical="center" wrapText="1"/>
    </xf>
    <xf numFmtId="2" fontId="6" fillId="0" borderId="0" xfId="0" applyNumberFormat="1" applyFont="1" applyFill="1" applyBorder="1" applyAlignment="1">
      <alignment horizontal="left" vertical="center"/>
    </xf>
    <xf numFmtId="4" fontId="6" fillId="0" borderId="0" xfId="0" applyNumberFormat="1" applyFont="1" applyBorder="1" applyAlignment="1">
      <alignment horizontal="left" vertical="center" wrapText="1"/>
    </xf>
    <xf numFmtId="4" fontId="6" fillId="0" borderId="0" xfId="0" applyNumberFormat="1" applyFont="1" applyFill="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2" fontId="2" fillId="0" borderId="0" xfId="0" applyNumberFormat="1" applyFont="1" applyFill="1" applyAlignment="1">
      <alignment horizontal="left" vertical="center" wrapText="1"/>
    </xf>
    <xf numFmtId="4" fontId="3" fillId="0" borderId="0" xfId="0" applyNumberFormat="1" applyFont="1" applyAlignment="1">
      <alignment vertical="center" wrapText="1"/>
    </xf>
    <xf numFmtId="4" fontId="3" fillId="0" borderId="1" xfId="0" applyNumberFormat="1" applyFont="1" applyBorder="1" applyAlignment="1">
      <alignment vertical="center" wrapText="1"/>
    </xf>
    <xf numFmtId="0" fontId="15" fillId="0" borderId="0" xfId="0" applyFont="1" applyAlignment="1">
      <alignment horizontal="left"/>
    </xf>
    <xf numFmtId="4" fontId="13" fillId="0" borderId="0" xfId="0" applyNumberFormat="1" applyFont="1" applyAlignment="1">
      <alignment horizontal="left" vertical="center" wrapText="1"/>
    </xf>
    <xf numFmtId="2" fontId="13" fillId="0" borderId="0" xfId="0" applyNumberFormat="1" applyFont="1" applyAlignment="1">
      <alignment horizontal="center" vertical="center" wrapText="1"/>
    </xf>
    <xf numFmtId="4" fontId="13" fillId="0" borderId="0" xfId="0" applyNumberFormat="1" applyFont="1" applyBorder="1" applyAlignment="1">
      <alignment horizontal="center" vertical="center" wrapText="1"/>
    </xf>
    <xf numFmtId="1" fontId="13" fillId="0" borderId="0" xfId="0" applyNumberFormat="1" applyFont="1" applyBorder="1" applyAlignment="1">
      <alignment horizontal="center" vertical="center"/>
    </xf>
    <xf numFmtId="4" fontId="1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Fill="1" applyAlignment="1">
      <alignment horizontal="center" vertical="center" wrapText="1"/>
    </xf>
    <xf numFmtId="165" fontId="2" fillId="2" borderId="0" xfId="0" applyNumberFormat="1" applyFont="1" applyFill="1" applyAlignment="1">
      <alignment horizontal="center" vertical="center" wrapText="1"/>
    </xf>
    <xf numFmtId="165" fontId="2" fillId="0" borderId="0" xfId="0" applyNumberFormat="1" applyFont="1" applyAlignment="1">
      <alignment vertical="center" wrapText="1"/>
    </xf>
    <xf numFmtId="165" fontId="2" fillId="0" borderId="0" xfId="0" applyNumberFormat="1" applyFont="1" applyAlignment="1">
      <alignment vertical="center"/>
    </xf>
    <xf numFmtId="165" fontId="2" fillId="0" borderId="0" xfId="0" applyNumberFormat="1" applyFont="1" applyBorder="1" applyAlignment="1">
      <alignment vertical="center" wrapText="1"/>
    </xf>
    <xf numFmtId="0" fontId="14" fillId="0" borderId="0" xfId="0" applyNumberFormat="1" applyFont="1" applyAlignment="1">
      <alignment horizontal="left"/>
    </xf>
    <xf numFmtId="0" fontId="3" fillId="0" borderId="0" xfId="0" applyNumberFormat="1" applyFont="1" applyAlignment="1">
      <alignment horizontal="left" vertical="center"/>
    </xf>
    <xf numFmtId="0" fontId="3" fillId="0" borderId="0" xfId="0" applyNumberFormat="1" applyFont="1" applyFill="1" applyAlignment="1">
      <alignment horizontal="left" vertical="center" wrapText="1"/>
    </xf>
    <xf numFmtId="0" fontId="3" fillId="0" borderId="0" xfId="0" applyNumberFormat="1" applyFont="1" applyAlignment="1">
      <alignment vertical="center" wrapText="1"/>
    </xf>
    <xf numFmtId="0" fontId="3" fillId="0" borderId="0" xfId="0" applyNumberFormat="1" applyFont="1" applyFill="1" applyAlignment="1">
      <alignment horizontal="left" vertical="center"/>
    </xf>
    <xf numFmtId="0" fontId="4" fillId="0" borderId="0" xfId="0" applyNumberFormat="1" applyFont="1" applyAlignment="1">
      <alignment horizontal="left" vertical="center"/>
    </xf>
    <xf numFmtId="0" fontId="13" fillId="0" borderId="0" xfId="0" applyNumberFormat="1" applyFont="1" applyAlignment="1">
      <alignment horizontal="left" vertical="center"/>
    </xf>
    <xf numFmtId="0" fontId="13" fillId="2" borderId="0" xfId="0" applyNumberFormat="1" applyFont="1" applyFill="1" applyAlignment="1">
      <alignment horizontal="left" vertical="center"/>
    </xf>
    <xf numFmtId="0" fontId="4" fillId="0" borderId="0" xfId="0" applyNumberFormat="1" applyFont="1" applyFill="1" applyAlignment="1">
      <alignment horizontal="left" vertical="center"/>
    </xf>
    <xf numFmtId="0" fontId="4" fillId="0" borderId="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3" fillId="0" borderId="0" xfId="0" applyNumberFormat="1" applyFont="1" applyAlignment="1">
      <alignment vertical="center"/>
    </xf>
    <xf numFmtId="0" fontId="3" fillId="0" borderId="0" xfId="0" applyNumberFormat="1" applyFont="1" applyAlignment="1">
      <alignment horizontal="center" vertical="center" wrapText="1"/>
    </xf>
    <xf numFmtId="0" fontId="18" fillId="0" borderId="0" xfId="0" applyFont="1" applyAlignment="1" applyProtection="1">
      <alignment vertical="center"/>
    </xf>
    <xf numFmtId="0" fontId="18" fillId="0" borderId="6" xfId="0" applyFont="1" applyBorder="1" applyProtection="1"/>
    <xf numFmtId="0" fontId="18" fillId="0" borderId="7" xfId="0" applyFont="1" applyBorder="1" applyProtection="1"/>
    <xf numFmtId="0" fontId="18" fillId="0" borderId="8" xfId="0" applyFont="1" applyBorder="1" applyAlignment="1" applyProtection="1">
      <alignment wrapText="1"/>
    </xf>
    <xf numFmtId="0" fontId="18" fillId="0" borderId="0" xfId="0" applyFont="1" applyProtection="1"/>
    <xf numFmtId="0" fontId="18" fillId="4" borderId="6" xfId="0" applyFont="1" applyFill="1" applyBorder="1" applyProtection="1"/>
    <xf numFmtId="0" fontId="18" fillId="4" borderId="7" xfId="0" applyFont="1" applyFill="1" applyBorder="1" applyProtection="1"/>
    <xf numFmtId="0" fontId="18" fillId="4" borderId="8" xfId="0" applyFont="1" applyFill="1" applyBorder="1" applyAlignment="1" applyProtection="1">
      <alignment wrapText="1"/>
    </xf>
    <xf numFmtId="0" fontId="18" fillId="4" borderId="9" xfId="0" applyFont="1" applyFill="1" applyBorder="1" applyAlignment="1" applyProtection="1">
      <alignment horizontal="left" wrapText="1"/>
    </xf>
    <xf numFmtId="0" fontId="18" fillId="0" borderId="6" xfId="0" applyFont="1" applyFill="1" applyBorder="1" applyProtection="1"/>
    <xf numFmtId="0" fontId="18" fillId="0" borderId="7" xfId="0" applyFont="1" applyFill="1" applyBorder="1" applyProtection="1"/>
    <xf numFmtId="0" fontId="18" fillId="0" borderId="9" xfId="0" applyFont="1" applyFill="1" applyBorder="1" applyAlignment="1" applyProtection="1">
      <alignment horizontal="left" wrapText="1"/>
    </xf>
    <xf numFmtId="0" fontId="18" fillId="0" borderId="0" xfId="0" applyFont="1" applyFill="1" applyProtection="1"/>
    <xf numFmtId="0" fontId="18" fillId="5" borderId="6" xfId="0" applyFont="1" applyFill="1" applyBorder="1" applyProtection="1"/>
    <xf numFmtId="0" fontId="18" fillId="5" borderId="7" xfId="0" applyFont="1" applyFill="1" applyBorder="1" applyProtection="1"/>
    <xf numFmtId="0" fontId="18" fillId="5" borderId="9" xfId="0" applyFont="1" applyFill="1" applyBorder="1" applyAlignment="1" applyProtection="1">
      <alignment wrapText="1"/>
    </xf>
    <xf numFmtId="0" fontId="0" fillId="0" borderId="6" xfId="0" applyBorder="1" applyProtection="1"/>
    <xf numFmtId="0" fontId="0" fillId="0" borderId="0" xfId="0" applyAlignment="1" applyProtection="1">
      <alignment vertical="top"/>
    </xf>
    <xf numFmtId="0" fontId="0" fillId="0" borderId="0" xfId="0" applyProtection="1"/>
    <xf numFmtId="0" fontId="0" fillId="0" borderId="7" xfId="0" applyBorder="1" applyProtection="1"/>
    <xf numFmtId="0" fontId="18" fillId="0" borderId="7" xfId="0" applyFont="1" applyFill="1" applyBorder="1" applyAlignment="1" applyProtection="1">
      <alignment wrapText="1"/>
    </xf>
    <xf numFmtId="0" fontId="0" fillId="0" borderId="8" xfId="0" applyFill="1" applyBorder="1" applyAlignment="1" applyProtection="1">
      <alignment vertical="top" wrapText="1"/>
    </xf>
    <xf numFmtId="0" fontId="0" fillId="0" borderId="7" xfId="0" applyFill="1" applyBorder="1" applyProtection="1"/>
    <xf numFmtId="0" fontId="16" fillId="0" borderId="0" xfId="0" applyFont="1" applyAlignment="1" applyProtection="1">
      <alignment vertical="top" wrapText="1"/>
    </xf>
    <xf numFmtId="0" fontId="0" fillId="0" borderId="7" xfId="0" applyFill="1" applyBorder="1" applyAlignment="1" applyProtection="1">
      <alignment wrapText="1"/>
    </xf>
    <xf numFmtId="0" fontId="0" fillId="0" borderId="6" xfId="0" applyBorder="1" applyAlignment="1" applyProtection="1">
      <alignment vertical="top"/>
    </xf>
    <xf numFmtId="0" fontId="18" fillId="0" borderId="7" xfId="0" applyFont="1" applyFill="1" applyBorder="1" applyAlignment="1" applyProtection="1">
      <alignment vertical="top" wrapText="1"/>
    </xf>
    <xf numFmtId="0" fontId="20" fillId="0" borderId="8" xfId="0" applyFont="1" applyFill="1" applyBorder="1" applyAlignment="1" applyProtection="1">
      <alignment vertical="top" wrapText="1"/>
    </xf>
    <xf numFmtId="0" fontId="22" fillId="0" borderId="7" xfId="0" applyFont="1" applyFill="1" applyBorder="1" applyAlignment="1" applyProtection="1">
      <alignment vertical="top" wrapText="1"/>
    </xf>
    <xf numFmtId="0" fontId="20" fillId="0" borderId="11" xfId="0" applyFont="1" applyFill="1" applyBorder="1" applyAlignment="1" applyProtection="1">
      <alignment vertical="top" wrapText="1"/>
    </xf>
    <xf numFmtId="0" fontId="18" fillId="5" borderId="6" xfId="0" applyFont="1" applyFill="1" applyBorder="1" applyAlignment="1" applyProtection="1">
      <alignment vertical="top"/>
    </xf>
    <xf numFmtId="0" fontId="18" fillId="5" borderId="7" xfId="0" applyFont="1" applyFill="1" applyBorder="1" applyAlignment="1" applyProtection="1">
      <alignment vertical="top"/>
    </xf>
    <xf numFmtId="0" fontId="0" fillId="5" borderId="8" xfId="0" applyFont="1" applyFill="1" applyBorder="1" applyAlignment="1" applyProtection="1">
      <alignment vertical="top" wrapText="1"/>
    </xf>
    <xf numFmtId="0" fontId="18" fillId="0" borderId="0" xfId="0" applyFont="1" applyAlignment="1" applyProtection="1">
      <alignment vertical="top"/>
    </xf>
    <xf numFmtId="0" fontId="23" fillId="0" borderId="7" xfId="0" applyFont="1" applyBorder="1" applyAlignment="1" applyProtection="1">
      <alignment vertical="top"/>
    </xf>
    <xf numFmtId="0" fontId="16" fillId="0" borderId="0" xfId="0" applyFont="1" applyAlignment="1" applyProtection="1">
      <alignment vertical="top"/>
    </xf>
    <xf numFmtId="0" fontId="23" fillId="0" borderId="7" xfId="0" applyFont="1" applyBorder="1" applyAlignment="1" applyProtection="1">
      <alignment wrapText="1"/>
    </xf>
    <xf numFmtId="0" fontId="0" fillId="0" borderId="8" xfId="0" applyBorder="1" applyAlignment="1" applyProtection="1">
      <alignment vertical="top" wrapText="1"/>
    </xf>
    <xf numFmtId="0" fontId="23" fillId="0" borderId="7" xfId="0" applyFont="1" applyBorder="1" applyProtection="1"/>
    <xf numFmtId="0" fontId="0" fillId="0" borderId="12" xfId="0" applyBorder="1" applyProtection="1"/>
    <xf numFmtId="0" fontId="0" fillId="0" borderId="13" xfId="0" applyBorder="1" applyProtection="1"/>
    <xf numFmtId="0" fontId="23" fillId="6" borderId="15" xfId="0" applyFont="1" applyFill="1" applyBorder="1" applyProtection="1"/>
    <xf numFmtId="0" fontId="0" fillId="6" borderId="16" xfId="0" applyFill="1" applyBorder="1" applyProtection="1"/>
    <xf numFmtId="0" fontId="0" fillId="0" borderId="18" xfId="0" applyBorder="1" applyProtection="1"/>
    <xf numFmtId="0" fontId="0" fillId="0" borderId="19" xfId="0" applyBorder="1" applyProtection="1"/>
    <xf numFmtId="49" fontId="0" fillId="0" borderId="8" xfId="0" applyNumberFormat="1" applyBorder="1" applyAlignment="1" applyProtection="1">
      <alignment vertical="top" wrapText="1"/>
    </xf>
    <xf numFmtId="0" fontId="0" fillId="0" borderId="21" xfId="0" applyBorder="1" applyProtection="1"/>
    <xf numFmtId="0" fontId="0" fillId="0" borderId="22" xfId="0" applyBorder="1" applyProtection="1"/>
    <xf numFmtId="0" fontId="0" fillId="0" borderId="0" xfId="0" applyAlignment="1" applyProtection="1">
      <alignment wrapText="1"/>
    </xf>
    <xf numFmtId="0" fontId="16" fillId="0" borderId="0" xfId="0" applyFont="1" applyBorder="1" applyAlignment="1" applyProtection="1">
      <alignment vertical="top"/>
    </xf>
    <xf numFmtId="0" fontId="26" fillId="0" borderId="6" xfId="0" applyFont="1" applyBorder="1" applyAlignment="1" applyProtection="1">
      <alignment horizontal="center" vertical="center"/>
    </xf>
    <xf numFmtId="0" fontId="26" fillId="0" borderId="12" xfId="0" applyFont="1" applyBorder="1" applyAlignment="1" applyProtection="1">
      <alignment horizontal="center" vertical="center"/>
    </xf>
    <xf numFmtId="2" fontId="3" fillId="0" borderId="0" xfId="0" applyNumberFormat="1" applyFont="1" applyBorder="1" applyAlignment="1">
      <alignment horizontal="right" vertical="center" wrapText="1"/>
    </xf>
    <xf numFmtId="165" fontId="2" fillId="0" borderId="0" xfId="0" applyNumberFormat="1" applyFont="1" applyBorder="1" applyAlignment="1">
      <alignment horizontal="center" vertical="center" wrapText="1"/>
    </xf>
    <xf numFmtId="0" fontId="15" fillId="0" borderId="0" xfId="0" applyFont="1" applyBorder="1" applyAlignment="1">
      <alignment horizontal="center"/>
    </xf>
    <xf numFmtId="0" fontId="15" fillId="0" borderId="0" xfId="0" applyFont="1" applyFill="1" applyBorder="1" applyAlignment="1">
      <alignment horizontal="center"/>
    </xf>
    <xf numFmtId="0" fontId="15" fillId="0" borderId="1" xfId="0" applyFont="1" applyBorder="1" applyAlignment="1">
      <alignment horizontal="center"/>
    </xf>
    <xf numFmtId="2" fontId="15" fillId="0" borderId="0" xfId="0" applyNumberFormat="1" applyFont="1" applyBorder="1" applyAlignment="1">
      <alignment horizontal="center"/>
    </xf>
    <xf numFmtId="44" fontId="14" fillId="0" borderId="11" xfId="2" applyFont="1" applyBorder="1" applyAlignment="1">
      <alignment horizontal="center"/>
    </xf>
    <xf numFmtId="2" fontId="2" fillId="0" borderId="11" xfId="0" applyNumberFormat="1" applyFont="1" applyBorder="1" applyAlignment="1">
      <alignment horizontal="center" vertical="center" wrapText="1"/>
    </xf>
    <xf numFmtId="165" fontId="2" fillId="0" borderId="29" xfId="0" applyNumberFormat="1" applyFont="1" applyBorder="1" applyAlignment="1">
      <alignment horizontal="center" vertical="center" wrapText="1"/>
    </xf>
    <xf numFmtId="0" fontId="15" fillId="0" borderId="25" xfId="0" applyFont="1" applyBorder="1" applyAlignment="1">
      <alignment horizontal="center"/>
    </xf>
    <xf numFmtId="2" fontId="2" fillId="0" borderId="25" xfId="0" applyNumberFormat="1" applyFont="1" applyBorder="1" applyAlignment="1">
      <alignment horizontal="center" vertical="center" wrapText="1"/>
    </xf>
    <xf numFmtId="165" fontId="2" fillId="0" borderId="26" xfId="0" applyNumberFormat="1" applyFont="1" applyBorder="1" applyAlignment="1">
      <alignment horizontal="center" vertical="center" wrapText="1"/>
    </xf>
    <xf numFmtId="0" fontId="2" fillId="0" borderId="1" xfId="0" applyFont="1" applyBorder="1" applyAlignment="1">
      <alignment horizontal="center" vertical="center" wrapText="1"/>
    </xf>
    <xf numFmtId="1" fontId="3" fillId="0" borderId="0" xfId="0" applyNumberFormat="1" applyFont="1" applyAlignment="1">
      <alignment horizontal="right" vertical="center" wrapText="1"/>
    </xf>
    <xf numFmtId="0" fontId="3" fillId="0" borderId="0" xfId="0" applyFont="1" applyFill="1" applyAlignment="1">
      <alignment horizontal="center" vertical="center" wrapText="1"/>
    </xf>
    <xf numFmtId="4" fontId="2" fillId="7" borderId="0" xfId="0" applyNumberFormat="1" applyFont="1" applyFill="1" applyBorder="1" applyAlignment="1">
      <alignment vertical="center" wrapText="1"/>
    </xf>
    <xf numFmtId="0" fontId="33" fillId="7" borderId="0" xfId="0" applyNumberFormat="1" applyFont="1" applyFill="1" applyAlignment="1">
      <alignment horizontal="center" vertical="center" wrapText="1"/>
    </xf>
    <xf numFmtId="3" fontId="2" fillId="0" borderId="0" xfId="0" applyNumberFormat="1" applyFont="1" applyAlignment="1">
      <alignment horizontal="center" vertical="center" wrapText="1"/>
    </xf>
    <xf numFmtId="3" fontId="3" fillId="0" borderId="0"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2" fillId="0" borderId="0" xfId="0" applyNumberFormat="1" applyFont="1" applyFill="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Alignment="1">
      <alignment vertical="center" wrapText="1"/>
    </xf>
    <xf numFmtId="3" fontId="3" fillId="0" borderId="0" xfId="0" applyNumberFormat="1" applyFont="1" applyBorder="1" applyAlignment="1">
      <alignment vertical="center" wrapText="1"/>
    </xf>
    <xf numFmtId="3"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67" fontId="2" fillId="0" borderId="0" xfId="0" applyNumberFormat="1" applyFont="1" applyAlignment="1">
      <alignment horizontal="center" vertical="center" wrapText="1"/>
    </xf>
    <xf numFmtId="167" fontId="2" fillId="0" borderId="1" xfId="0" applyNumberFormat="1" applyFont="1" applyBorder="1" applyAlignment="1">
      <alignment horizontal="center" vertical="center" wrapText="1"/>
    </xf>
    <xf numFmtId="167" fontId="3" fillId="0" borderId="2"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0" fontId="3" fillId="0" borderId="0" xfId="0" applyNumberFormat="1" applyFont="1" applyFill="1" applyAlignment="1">
      <alignment vertical="center" wrapText="1"/>
    </xf>
    <xf numFmtId="5" fontId="15" fillId="0" borderId="11" xfId="2" applyNumberFormat="1" applyFont="1" applyFill="1" applyBorder="1" applyAlignment="1">
      <alignment horizontal="center" vertical="center"/>
    </xf>
    <xf numFmtId="168" fontId="2" fillId="0" borderId="0" xfId="3" applyNumberFormat="1" applyFont="1" applyBorder="1" applyAlignment="1">
      <alignment horizontal="center" vertical="center" wrapText="1"/>
    </xf>
    <xf numFmtId="167" fontId="3" fillId="0" borderId="31" xfId="0" applyNumberFormat="1" applyFont="1" applyBorder="1" applyAlignment="1">
      <alignment horizontal="center" vertical="center" wrapText="1"/>
    </xf>
    <xf numFmtId="167" fontId="2" fillId="0" borderId="0" xfId="0" applyNumberFormat="1" applyFont="1" applyFill="1" applyAlignment="1">
      <alignment horizontal="center" vertical="center" wrapText="1"/>
    </xf>
    <xf numFmtId="0" fontId="16" fillId="7" borderId="30" xfId="0" applyFont="1" applyFill="1" applyBorder="1" applyAlignment="1" applyProtection="1">
      <alignment vertical="top" wrapText="1"/>
    </xf>
    <xf numFmtId="0" fontId="23" fillId="0" borderId="7" xfId="0" applyFont="1" applyBorder="1" applyAlignment="1" applyProtection="1">
      <alignment vertical="top" wrapText="1"/>
    </xf>
    <xf numFmtId="0" fontId="19" fillId="0" borderId="8" xfId="0" applyFont="1" applyFill="1" applyBorder="1" applyAlignment="1" applyProtection="1">
      <alignment vertical="top" wrapText="1"/>
    </xf>
    <xf numFmtId="0" fontId="18" fillId="5" borderId="8" xfId="0" applyFont="1" applyFill="1" applyBorder="1" applyAlignment="1" applyProtection="1">
      <alignment vertical="top" wrapText="1"/>
    </xf>
    <xf numFmtId="0" fontId="19" fillId="0" borderId="8" xfId="0" applyFont="1" applyBorder="1" applyAlignment="1" applyProtection="1">
      <alignment vertical="top" wrapText="1"/>
    </xf>
    <xf numFmtId="0" fontId="0" fillId="0" borderId="11" xfId="0" applyFill="1" applyBorder="1" applyAlignment="1" applyProtection="1">
      <alignment vertical="top" wrapText="1"/>
    </xf>
    <xf numFmtId="0" fontId="0" fillId="0" borderId="8" xfId="0" applyFont="1" applyBorder="1" applyAlignment="1" applyProtection="1">
      <alignment vertical="top" wrapText="1"/>
    </xf>
    <xf numFmtId="0" fontId="0" fillId="0" borderId="32" xfId="0" applyBorder="1" applyAlignment="1" applyProtection="1">
      <alignment vertical="top" wrapText="1"/>
    </xf>
    <xf numFmtId="0" fontId="20" fillId="0" borderId="8" xfId="0" applyFont="1" applyBorder="1" applyAlignment="1" applyProtection="1">
      <alignment vertical="top" wrapText="1"/>
    </xf>
    <xf numFmtId="0" fontId="0" fillId="0" borderId="8" xfId="0" applyFont="1" applyFill="1" applyBorder="1" applyAlignment="1" applyProtection="1">
      <alignment vertical="top" wrapText="1"/>
    </xf>
    <xf numFmtId="0" fontId="16" fillId="0" borderId="8" xfId="0" applyFont="1" applyBorder="1" applyAlignment="1" applyProtection="1">
      <alignment vertical="top" wrapText="1"/>
    </xf>
    <xf numFmtId="0" fontId="0" fillId="0" borderId="14" xfId="0" applyBorder="1" applyAlignment="1" applyProtection="1">
      <alignment vertical="top" wrapText="1"/>
    </xf>
    <xf numFmtId="0" fontId="0" fillId="6" borderId="17" xfId="0" applyFill="1" applyBorder="1" applyAlignment="1" applyProtection="1">
      <alignment vertical="top" wrapText="1"/>
    </xf>
    <xf numFmtId="0" fontId="16" fillId="2" borderId="20" xfId="0" applyFont="1" applyFill="1" applyBorder="1" applyAlignment="1" applyProtection="1">
      <alignment vertical="top" wrapText="1"/>
    </xf>
    <xf numFmtId="0" fontId="0" fillId="0" borderId="23" xfId="0" applyBorder="1" applyAlignment="1" applyProtection="1">
      <alignment vertical="top" wrapText="1"/>
    </xf>
    <xf numFmtId="0" fontId="16" fillId="7" borderId="30" xfId="0" applyFont="1" applyFill="1" applyBorder="1" applyAlignment="1" applyProtection="1">
      <alignment horizontal="left" vertical="top" wrapText="1"/>
    </xf>
    <xf numFmtId="0" fontId="1" fillId="0" borderId="32" xfId="0" applyFont="1" applyBorder="1" applyAlignment="1" applyProtection="1">
      <alignment vertical="top" wrapText="1"/>
    </xf>
    <xf numFmtId="0" fontId="16" fillId="0" borderId="33" xfId="0" applyFont="1" applyBorder="1" applyAlignment="1" applyProtection="1">
      <alignment vertical="top"/>
    </xf>
    <xf numFmtId="0" fontId="16" fillId="7" borderId="33" xfId="0" applyFont="1" applyFill="1" applyBorder="1" applyAlignment="1" applyProtection="1">
      <alignment vertical="top" wrapText="1"/>
    </xf>
    <xf numFmtId="0" fontId="16" fillId="7" borderId="33" xfId="0" applyFont="1" applyFill="1" applyBorder="1" applyAlignment="1" applyProtection="1">
      <alignment vertical="top"/>
    </xf>
    <xf numFmtId="0" fontId="0" fillId="0" borderId="33" xfId="0" applyBorder="1" applyAlignment="1" applyProtection="1">
      <alignment vertical="top"/>
    </xf>
    <xf numFmtId="0" fontId="16" fillId="7" borderId="34" xfId="0" applyFont="1" applyFill="1" applyBorder="1" applyAlignment="1" applyProtection="1">
      <alignment vertical="top" wrapText="1"/>
    </xf>
    <xf numFmtId="0" fontId="18" fillId="0" borderId="35" xfId="0" applyFont="1" applyFill="1" applyBorder="1" applyProtection="1"/>
    <xf numFmtId="0" fontId="0" fillId="0" borderId="35" xfId="0" applyBorder="1" applyProtection="1"/>
    <xf numFmtId="0" fontId="18" fillId="0" borderId="35" xfId="0" applyFont="1" applyBorder="1" applyAlignment="1" applyProtection="1">
      <alignment vertical="top"/>
    </xf>
    <xf numFmtId="0" fontId="0" fillId="0" borderId="36" xfId="0" applyBorder="1" applyProtection="1"/>
    <xf numFmtId="0" fontId="26" fillId="7" borderId="14" xfId="0" applyFont="1" applyFill="1" applyBorder="1" applyAlignment="1" applyProtection="1">
      <alignment vertical="top" wrapText="1"/>
    </xf>
    <xf numFmtId="4" fontId="2" fillId="0" borderId="0" xfId="0" applyNumberFormat="1" applyFont="1" applyAlignment="1">
      <alignment horizontal="right" vertical="center" wrapText="1"/>
    </xf>
    <xf numFmtId="1" fontId="2" fillId="0" borderId="1" xfId="0" applyNumberFormat="1" applyFont="1" applyBorder="1" applyAlignment="1">
      <alignment horizontal="right" vertical="center" wrapText="1"/>
    </xf>
    <xf numFmtId="1" fontId="2" fillId="0" borderId="0" xfId="0" applyNumberFormat="1" applyFont="1" applyBorder="1" applyAlignment="1">
      <alignment horizontal="right" vertical="center" wrapText="1"/>
    </xf>
    <xf numFmtId="1" fontId="2" fillId="0" borderId="0" xfId="0" applyNumberFormat="1" applyFont="1" applyAlignment="1">
      <alignment horizontal="right" vertical="center" wrapText="1"/>
    </xf>
    <xf numFmtId="1" fontId="3" fillId="0" borderId="0" xfId="0" applyNumberFormat="1" applyFont="1" applyBorder="1" applyAlignment="1">
      <alignment horizontal="right" vertical="center" wrapText="1"/>
    </xf>
    <xf numFmtId="2" fontId="2" fillId="0" borderId="0" xfId="0" applyNumberFormat="1" applyFont="1" applyBorder="1" applyAlignment="1">
      <alignment horizontal="right" vertical="center" wrapText="1"/>
    </xf>
    <xf numFmtId="1" fontId="2" fillId="0" borderId="0" xfId="0" applyNumberFormat="1" applyFont="1" applyFill="1" applyBorder="1" applyAlignment="1">
      <alignment horizontal="right" vertical="center" wrapText="1"/>
    </xf>
    <xf numFmtId="2" fontId="2" fillId="0" borderId="0" xfId="0" applyNumberFormat="1" applyFont="1" applyAlignment="1">
      <alignment horizontal="right" vertical="center" wrapText="1"/>
    </xf>
    <xf numFmtId="1" fontId="2" fillId="0" borderId="0" xfId="0" applyNumberFormat="1" applyFont="1" applyFill="1" applyAlignment="1">
      <alignment horizontal="right" vertical="center" wrapText="1"/>
    </xf>
    <xf numFmtId="1" fontId="2" fillId="2" borderId="0" xfId="0" applyNumberFormat="1" applyFont="1" applyFill="1" applyBorder="1" applyAlignment="1">
      <alignment horizontal="right" vertical="center" wrapText="1"/>
    </xf>
    <xf numFmtId="1" fontId="9" fillId="2" borderId="0" xfId="0" applyNumberFormat="1" applyFont="1" applyFill="1" applyBorder="1" applyAlignment="1">
      <alignment horizontal="right" vertical="center" wrapText="1"/>
    </xf>
    <xf numFmtId="1" fontId="2" fillId="0" borderId="0" xfId="0" applyNumberFormat="1" applyFont="1" applyBorder="1" applyAlignment="1">
      <alignment horizontal="right" vertical="center"/>
    </xf>
    <xf numFmtId="164" fontId="2" fillId="0" borderId="0" xfId="0" applyNumberFormat="1" applyFont="1" applyBorder="1" applyAlignment="1">
      <alignment horizontal="right" vertical="center" wrapText="1"/>
    </xf>
    <xf numFmtId="0" fontId="2" fillId="0" borderId="0" xfId="0" applyFont="1" applyAlignment="1">
      <alignment horizontal="right" vertical="center" wrapText="1"/>
    </xf>
    <xf numFmtId="0" fontId="3" fillId="0" borderId="0" xfId="0" applyFont="1" applyAlignment="1">
      <alignment horizontal="right" vertical="center" wrapText="1"/>
    </xf>
    <xf numFmtId="1" fontId="2" fillId="0" borderId="2" xfId="0" applyNumberFormat="1" applyFont="1" applyBorder="1" applyAlignment="1">
      <alignment horizontal="right" vertical="center" wrapText="1"/>
    </xf>
    <xf numFmtId="0" fontId="15" fillId="0" borderId="1" xfId="0" applyFont="1" applyBorder="1" applyAlignment="1">
      <alignment horizontal="right"/>
    </xf>
    <xf numFmtId="0" fontId="15" fillId="0" borderId="0" xfId="0" applyFont="1" applyBorder="1" applyAlignment="1">
      <alignment horizontal="right"/>
    </xf>
    <xf numFmtId="0" fontId="15" fillId="0" borderId="25" xfId="0" applyFont="1" applyBorder="1" applyAlignment="1">
      <alignment horizontal="right"/>
    </xf>
    <xf numFmtId="1" fontId="2" fillId="7" borderId="30" xfId="0" applyNumberFormat="1" applyFont="1" applyFill="1" applyBorder="1" applyAlignment="1">
      <alignment horizontal="right" vertical="center" wrapText="1"/>
    </xf>
    <xf numFmtId="166" fontId="3" fillId="0" borderId="0" xfId="2" applyNumberFormat="1" applyFont="1" applyAlignment="1">
      <alignment horizontal="right" vertical="center" wrapText="1"/>
    </xf>
    <xf numFmtId="2" fontId="2" fillId="0" borderId="0" xfId="0" applyNumberFormat="1" applyFont="1" applyFill="1" applyBorder="1" applyAlignment="1">
      <alignment horizontal="right" vertical="center" wrapText="1"/>
    </xf>
    <xf numFmtId="49" fontId="2" fillId="0" borderId="0" xfId="0" applyNumberFormat="1" applyFont="1" applyAlignment="1">
      <alignment horizontal="left" vertical="center"/>
    </xf>
    <xf numFmtId="0" fontId="3"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0" fontId="35" fillId="0" borderId="0" xfId="0" applyFont="1" applyAlignment="1">
      <alignment horizontal="left" vertical="center"/>
    </xf>
    <xf numFmtId="0" fontId="2" fillId="0" borderId="0" xfId="0" applyFont="1" applyAlignment="1">
      <alignment horizontal="justify" vertical="center"/>
    </xf>
    <xf numFmtId="0" fontId="0" fillId="0" borderId="0" xfId="0"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vertical="top"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25" xfId="0" applyFont="1" applyBorder="1" applyAlignment="1">
      <alignment horizontal="left" vertical="center" wrapText="1"/>
    </xf>
    <xf numFmtId="0" fontId="2" fillId="0" borderId="0" xfId="0" applyFont="1" applyBorder="1"/>
    <xf numFmtId="0" fontId="2" fillId="0" borderId="1" xfId="0" applyFont="1" applyBorder="1" applyAlignment="1">
      <alignment horizontal="left" vertical="center" wrapText="1"/>
    </xf>
    <xf numFmtId="0" fontId="0" fillId="0" borderId="26" xfId="0" applyBorder="1" applyAlignment="1">
      <alignment horizontal="center"/>
    </xf>
    <xf numFmtId="0" fontId="2" fillId="0" borderId="0" xfId="0" applyFont="1" applyAlignment="1">
      <alignment horizontal="center"/>
    </xf>
    <xf numFmtId="0" fontId="3" fillId="0" borderId="0" xfId="0" applyFont="1" applyAlignment="1">
      <alignment horizontal="center"/>
    </xf>
    <xf numFmtId="4" fontId="3" fillId="0" borderId="0" xfId="0" applyNumberFormat="1" applyFont="1" applyFill="1" applyBorder="1" applyAlignment="1">
      <alignment vertical="center" wrapText="1"/>
    </xf>
    <xf numFmtId="4" fontId="2" fillId="0" borderId="0" xfId="0" applyNumberFormat="1" applyFont="1" applyFill="1" applyAlignment="1">
      <alignment horizontal="right" vertical="center" wrapText="1"/>
    </xf>
    <xf numFmtId="4" fontId="2" fillId="0" borderId="0" xfId="0" applyNumberFormat="1" applyFont="1" applyFill="1" applyAlignment="1">
      <alignment horizontal="left" vertical="center" wrapText="1"/>
    </xf>
    <xf numFmtId="165" fontId="2" fillId="0" borderId="0" xfId="0" applyNumberFormat="1" applyFont="1" applyFill="1" applyAlignment="1">
      <alignment vertical="center" wrapText="1"/>
    </xf>
    <xf numFmtId="0" fontId="3" fillId="0" borderId="0" xfId="0" applyFont="1" applyFill="1" applyAlignment="1">
      <alignment horizontal="right" vertical="center" wrapText="1"/>
    </xf>
    <xf numFmtId="2" fontId="2" fillId="0" borderId="0" xfId="0" applyNumberFormat="1" applyFont="1" applyFill="1" applyAlignment="1">
      <alignment vertical="center" wrapText="1"/>
    </xf>
    <xf numFmtId="3" fontId="2" fillId="0" borderId="0" xfId="0" applyNumberFormat="1" applyFont="1" applyFill="1" applyAlignment="1">
      <alignment vertical="center" wrapText="1"/>
    </xf>
    <xf numFmtId="2" fontId="3" fillId="0" borderId="0" xfId="0" applyNumberFormat="1" applyFont="1" applyFill="1" applyAlignment="1">
      <alignment horizontal="right" vertical="center" wrapText="1"/>
    </xf>
    <xf numFmtId="3" fontId="3" fillId="0" borderId="1" xfId="0" applyNumberFormat="1" applyFont="1" applyFill="1" applyBorder="1" applyAlignment="1">
      <alignment horizontal="center" vertical="center" wrapText="1"/>
    </xf>
    <xf numFmtId="0" fontId="3" fillId="0" borderId="0" xfId="0" applyFont="1" applyFill="1" applyAlignment="1">
      <alignment vertical="center" wrapText="1"/>
    </xf>
    <xf numFmtId="0" fontId="4" fillId="0" borderId="0" xfId="0" applyNumberFormat="1" applyFont="1" applyFill="1" applyAlignment="1">
      <alignment horizontal="left" vertical="center" wrapText="1"/>
    </xf>
    <xf numFmtId="2" fontId="6" fillId="0" borderId="0" xfId="0" applyNumberFormat="1" applyFont="1" applyFill="1" applyAlignment="1">
      <alignment horizontal="left" vertical="center" wrapText="1"/>
    </xf>
    <xf numFmtId="0" fontId="2" fillId="0" borderId="45" xfId="0" applyFont="1" applyBorder="1"/>
    <xf numFmtId="0" fontId="2" fillId="0" borderId="46" xfId="0" applyFont="1" applyBorder="1"/>
    <xf numFmtId="4" fontId="2" fillId="0" borderId="46" xfId="0" applyNumberFormat="1" applyFont="1" applyFill="1" applyBorder="1" applyAlignment="1">
      <alignment vertical="center" wrapText="1"/>
    </xf>
    <xf numFmtId="4" fontId="2" fillId="0" borderId="43" xfId="0" applyNumberFormat="1" applyFont="1" applyFill="1" applyBorder="1" applyAlignment="1">
      <alignment vertical="center" wrapText="1"/>
    </xf>
    <xf numFmtId="4" fontId="6" fillId="0" borderId="46" xfId="0" applyNumberFormat="1" applyFont="1" applyFill="1" applyBorder="1" applyAlignment="1">
      <alignment vertical="center" wrapText="1"/>
    </xf>
    <xf numFmtId="4" fontId="2" fillId="0" borderId="47" xfId="0" applyNumberFormat="1" applyFont="1" applyFill="1" applyBorder="1" applyAlignment="1">
      <alignment vertical="center" wrapText="1"/>
    </xf>
    <xf numFmtId="0" fontId="0" fillId="0" borderId="46" xfId="0" applyBorder="1"/>
    <xf numFmtId="4" fontId="2" fillId="0" borderId="46" xfId="0" applyNumberFormat="1" applyFont="1" applyBorder="1" applyAlignment="1">
      <alignment vertical="center" wrapText="1"/>
    </xf>
    <xf numFmtId="4" fontId="2" fillId="0" borderId="47" xfId="0" applyNumberFormat="1" applyFont="1" applyBorder="1" applyAlignment="1">
      <alignment vertical="center" wrapText="1"/>
    </xf>
    <xf numFmtId="0" fontId="2" fillId="0" borderId="46" xfId="0" applyFont="1" applyFill="1" applyBorder="1" applyAlignment="1">
      <alignment vertical="center"/>
    </xf>
    <xf numFmtId="0" fontId="3" fillId="0" borderId="46" xfId="0" applyFont="1" applyFill="1" applyBorder="1" applyAlignment="1">
      <alignment vertical="center"/>
    </xf>
    <xf numFmtId="0" fontId="2" fillId="0" borderId="43" xfId="0" applyFont="1" applyFill="1" applyBorder="1" applyAlignment="1">
      <alignment vertical="center" wrapText="1"/>
    </xf>
    <xf numFmtId="0" fontId="3" fillId="0" borderId="48" xfId="0" applyFont="1" applyFill="1" applyBorder="1" applyAlignment="1">
      <alignment vertical="top" wrapText="1"/>
    </xf>
    <xf numFmtId="0" fontId="2" fillId="0" borderId="45" xfId="0" applyFont="1" applyBorder="1" applyAlignment="1">
      <alignment horizontal="center"/>
    </xf>
    <xf numFmtId="0" fontId="2" fillId="0" borderId="46" xfId="0" applyFont="1" applyBorder="1" applyAlignment="1">
      <alignment horizontal="center"/>
    </xf>
    <xf numFmtId="2" fontId="2" fillId="0" borderId="46" xfId="0" applyNumberFormat="1" applyFont="1" applyFill="1" applyBorder="1" applyAlignment="1">
      <alignment horizontal="center" vertical="center"/>
    </xf>
    <xf numFmtId="2" fontId="2" fillId="0" borderId="43" xfId="0" applyNumberFormat="1" applyFont="1" applyBorder="1" applyAlignment="1">
      <alignment horizontal="left" vertical="center"/>
    </xf>
    <xf numFmtId="2" fontId="2" fillId="0" borderId="46" xfId="0" applyNumberFormat="1" applyFont="1" applyBorder="1" applyAlignment="1">
      <alignment horizontal="center" vertical="center"/>
    </xf>
    <xf numFmtId="2" fontId="6" fillId="0" borderId="46" xfId="0" applyNumberFormat="1" applyFont="1" applyFill="1" applyBorder="1" applyAlignment="1">
      <alignment horizontal="center" vertical="center"/>
    </xf>
    <xf numFmtId="2" fontId="2" fillId="0" borderId="47" xfId="0" applyNumberFormat="1" applyFont="1" applyFill="1" applyBorder="1" applyAlignment="1">
      <alignment horizontal="center" vertical="center"/>
    </xf>
    <xf numFmtId="0" fontId="0" fillId="0" borderId="46" xfId="0" applyBorder="1" applyAlignment="1">
      <alignment horizontal="center"/>
    </xf>
    <xf numFmtId="0" fontId="0" fillId="0" borderId="48" xfId="0" applyBorder="1" applyAlignment="1">
      <alignment horizontal="center"/>
    </xf>
    <xf numFmtId="4" fontId="2" fillId="0" borderId="0" xfId="0" applyNumberFormat="1" applyFont="1" applyAlignment="1">
      <alignment horizontal="left" vertical="center" wrapText="1"/>
    </xf>
    <xf numFmtId="0" fontId="2" fillId="0" borderId="26" xfId="0" applyFont="1" applyBorder="1" applyAlignment="1">
      <alignment horizontal="center" vertical="top" wrapText="1"/>
    </xf>
    <xf numFmtId="0" fontId="2" fillId="0" borderId="11" xfId="0" applyFont="1" applyBorder="1" applyAlignment="1">
      <alignment horizontal="center" vertical="top" wrapText="1"/>
    </xf>
    <xf numFmtId="0" fontId="2" fillId="0" borderId="29" xfId="0" applyFont="1" applyBorder="1" applyAlignment="1">
      <alignment horizontal="center" vertical="top" wrapText="1"/>
    </xf>
    <xf numFmtId="0" fontId="2" fillId="0" borderId="42" xfId="0" applyFont="1" applyBorder="1" applyAlignment="1">
      <alignment horizontal="center" vertical="top" wrapText="1"/>
    </xf>
    <xf numFmtId="0" fontId="2" fillId="0" borderId="43" xfId="0" applyFont="1" applyBorder="1" applyAlignment="1">
      <alignment horizontal="center" vertical="top" wrapText="1"/>
    </xf>
    <xf numFmtId="0" fontId="2" fillId="0" borderId="44" xfId="0" applyFont="1" applyBorder="1" applyAlignment="1">
      <alignment horizontal="center" vertical="top" wrapText="1"/>
    </xf>
    <xf numFmtId="15" fontId="2" fillId="0" borderId="42" xfId="0" applyNumberFormat="1" applyFont="1" applyBorder="1" applyAlignment="1">
      <alignment horizontal="center" vertical="top" wrapText="1"/>
    </xf>
    <xf numFmtId="15" fontId="2" fillId="0" borderId="43" xfId="0" applyNumberFormat="1" applyFont="1" applyBorder="1" applyAlignment="1">
      <alignment horizontal="center" vertical="top" wrapText="1"/>
    </xf>
    <xf numFmtId="15" fontId="2" fillId="0" borderId="44" xfId="0" applyNumberFormat="1" applyFont="1" applyBorder="1" applyAlignment="1">
      <alignment horizontal="center"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17" fillId="0"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8" fillId="3" borderId="10" xfId="0" applyFont="1" applyFill="1" applyBorder="1" applyAlignment="1" applyProtection="1">
      <alignment horizontal="center" vertical="center"/>
    </xf>
    <xf numFmtId="0" fontId="16" fillId="7" borderId="34" xfId="0" applyFont="1" applyFill="1" applyBorder="1" applyAlignment="1" applyProtection="1">
      <alignment horizontal="left" vertical="top" wrapText="1"/>
    </xf>
    <xf numFmtId="0" fontId="16" fillId="7" borderId="35" xfId="0" applyFont="1" applyFill="1" applyBorder="1" applyAlignment="1" applyProtection="1">
      <alignment horizontal="left" vertical="top" wrapText="1"/>
    </xf>
    <xf numFmtId="0" fontId="16" fillId="7" borderId="36" xfId="0" applyFont="1" applyFill="1" applyBorder="1" applyAlignment="1" applyProtection="1">
      <alignment horizontal="left" vertical="top" wrapText="1"/>
    </xf>
    <xf numFmtId="4" fontId="2" fillId="0" borderId="0" xfId="0" applyNumberFormat="1" applyFont="1" applyFill="1" applyBorder="1" applyAlignment="1">
      <alignment horizontal="left" vertical="center" wrapText="1"/>
    </xf>
    <xf numFmtId="0" fontId="2" fillId="0" borderId="0" xfId="0" applyFont="1" applyFill="1" applyBorder="1" applyAlignment="1">
      <alignment vertical="center" wrapText="1"/>
    </xf>
    <xf numFmtId="4" fontId="3" fillId="0" borderId="0" xfId="0" applyNumberFormat="1" applyFont="1" applyFill="1" applyAlignment="1">
      <alignment vertical="center" wrapText="1"/>
    </xf>
    <xf numFmtId="4" fontId="3" fillId="0" borderId="0" xfId="0" applyNumberFormat="1" applyFont="1" applyFill="1" applyBorder="1" applyAlignment="1">
      <alignment horizontal="right" vertical="center"/>
    </xf>
    <xf numFmtId="2" fontId="4" fillId="0" borderId="2" xfId="0" applyNumberFormat="1" applyFont="1" applyFill="1" applyBorder="1" applyAlignment="1">
      <alignment horizontal="right" vertical="center" wrapText="1"/>
    </xf>
    <xf numFmtId="167" fontId="3" fillId="0" borderId="2" xfId="0" applyNumberFormat="1" applyFont="1" applyFill="1" applyBorder="1" applyAlignment="1">
      <alignment horizontal="center" vertical="center" wrapText="1"/>
    </xf>
    <xf numFmtId="2" fontId="3" fillId="0" borderId="0" xfId="0" applyNumberFormat="1" applyFont="1" applyFill="1" applyBorder="1" applyAlignment="1">
      <alignment horizontal="right" vertical="center" wrapText="1"/>
    </xf>
    <xf numFmtId="167" fontId="3" fillId="0" borderId="0" xfId="0" applyNumberFormat="1" applyFont="1" applyFill="1" applyBorder="1" applyAlignment="1">
      <alignment horizontal="center" vertical="center" wrapText="1"/>
    </xf>
    <xf numFmtId="2" fontId="3" fillId="0" borderId="2" xfId="0" applyNumberFormat="1" applyFont="1" applyFill="1" applyBorder="1" applyAlignment="1">
      <alignment horizontal="right" vertical="center" wrapText="1"/>
    </xf>
    <xf numFmtId="165" fontId="3" fillId="0" borderId="0" xfId="0" applyNumberFormat="1" applyFont="1" applyFill="1" applyBorder="1" applyAlignment="1">
      <alignment horizontal="center" vertical="center" wrapText="1"/>
    </xf>
    <xf numFmtId="4" fontId="2" fillId="0" borderId="1" xfId="0" applyNumberFormat="1" applyFont="1" applyFill="1" applyBorder="1" applyAlignment="1">
      <alignment vertical="center" wrapText="1"/>
    </xf>
    <xf numFmtId="2" fontId="2" fillId="0" borderId="1" xfId="0" applyNumberFormat="1" applyFont="1" applyFill="1" applyBorder="1" applyAlignment="1">
      <alignment horizontal="left" vertical="center"/>
    </xf>
    <xf numFmtId="4" fontId="2" fillId="0" borderId="25" xfId="0" applyNumberFormat="1" applyFont="1" applyFill="1" applyBorder="1" applyAlignment="1">
      <alignment vertical="center" wrapText="1"/>
    </xf>
    <xf numFmtId="1" fontId="2" fillId="0" borderId="25" xfId="0" applyNumberFormat="1" applyFont="1" applyFill="1" applyBorder="1" applyAlignment="1">
      <alignment horizontal="right" vertical="center" wrapText="1"/>
    </xf>
    <xf numFmtId="4" fontId="3" fillId="0" borderId="25" xfId="0" applyNumberFormat="1" applyFont="1" applyFill="1" applyBorder="1" applyAlignment="1">
      <alignment horizontal="right" vertical="center"/>
    </xf>
    <xf numFmtId="2" fontId="3" fillId="0" borderId="25" xfId="0" applyNumberFormat="1" applyFont="1" applyFill="1" applyBorder="1" applyAlignment="1">
      <alignment horizontal="right" vertical="center" wrapText="1"/>
    </xf>
    <xf numFmtId="165" fontId="3" fillId="0" borderId="26" xfId="0" applyNumberFormat="1" applyFont="1" applyFill="1" applyBorder="1" applyAlignment="1">
      <alignment horizontal="center" vertical="center" wrapText="1"/>
    </xf>
    <xf numFmtId="0" fontId="31" fillId="0" borderId="0" xfId="0" applyFont="1" applyFill="1" applyBorder="1" applyAlignment="1">
      <alignment vertical="center"/>
    </xf>
    <xf numFmtId="165" fontId="3" fillId="0" borderId="11" xfId="0" applyNumberFormat="1" applyFont="1" applyFill="1" applyBorder="1" applyAlignment="1">
      <alignment horizontal="center" vertical="center" wrapText="1"/>
    </xf>
    <xf numFmtId="0" fontId="30" fillId="0" borderId="0" xfId="0" applyFont="1" applyFill="1" applyBorder="1" applyAlignment="1">
      <alignment horizontal="center"/>
    </xf>
    <xf numFmtId="4" fontId="33" fillId="0" borderId="0" xfId="0" applyNumberFormat="1" applyFont="1" applyFill="1" applyBorder="1" applyAlignment="1">
      <alignment vertical="center" wrapText="1"/>
    </xf>
    <xf numFmtId="167" fontId="2" fillId="0" borderId="11" xfId="0" applyNumberFormat="1" applyFont="1" applyFill="1" applyBorder="1" applyAlignment="1">
      <alignment horizontal="center" vertical="center" wrapText="1"/>
    </xf>
    <xf numFmtId="1" fontId="2" fillId="0" borderId="0" xfId="0" applyNumberFormat="1" applyFont="1" applyFill="1" applyBorder="1" applyAlignment="1">
      <alignment horizontal="left" vertical="center" wrapText="1"/>
    </xf>
    <xf numFmtId="0" fontId="14" fillId="0" borderId="1" xfId="0" applyNumberFormat="1" applyFont="1" applyFill="1" applyBorder="1" applyAlignment="1">
      <alignment horizontal="left"/>
    </xf>
    <xf numFmtId="0" fontId="2" fillId="0" borderId="1" xfId="0" applyFont="1" applyFill="1" applyBorder="1" applyAlignment="1">
      <alignment vertical="center" wrapText="1"/>
    </xf>
    <xf numFmtId="0" fontId="15" fillId="0" borderId="1" xfId="0" applyFont="1" applyFill="1" applyBorder="1" applyAlignment="1">
      <alignment horizontal="left"/>
    </xf>
    <xf numFmtId="0" fontId="14" fillId="0" borderId="37" xfId="0" applyNumberFormat="1" applyFont="1" applyFill="1" applyBorder="1" applyAlignment="1">
      <alignment horizontal="left"/>
    </xf>
    <xf numFmtId="2" fontId="2" fillId="0" borderId="37" xfId="0" applyNumberFormat="1" applyFont="1" applyFill="1" applyBorder="1" applyAlignment="1">
      <alignment horizontal="left" vertical="center"/>
    </xf>
    <xf numFmtId="0" fontId="15" fillId="0" borderId="0" xfId="0" applyFont="1" applyFill="1" applyBorder="1" applyAlignment="1">
      <alignment horizontal="left"/>
    </xf>
    <xf numFmtId="0" fontId="14" fillId="0" borderId="0" xfId="0" applyNumberFormat="1" applyFont="1" applyFill="1" applyBorder="1" applyAlignment="1">
      <alignment horizontal="left"/>
    </xf>
    <xf numFmtId="0" fontId="2" fillId="0" borderId="24" xfId="0" applyFont="1" applyFill="1" applyBorder="1" applyAlignment="1">
      <alignment vertical="center" wrapText="1"/>
    </xf>
    <xf numFmtId="0" fontId="15" fillId="0" borderId="25" xfId="0" applyFont="1" applyFill="1" applyBorder="1" applyAlignment="1">
      <alignment horizontal="left"/>
    </xf>
    <xf numFmtId="0" fontId="31" fillId="0" borderId="27" xfId="0" applyFont="1" applyFill="1" applyBorder="1" applyAlignment="1">
      <alignment vertical="center"/>
    </xf>
    <xf numFmtId="0" fontId="3" fillId="0" borderId="27" xfId="0" applyFont="1" applyFill="1" applyBorder="1" applyAlignment="1">
      <alignment vertical="center"/>
    </xf>
    <xf numFmtId="0" fontId="2" fillId="0" borderId="27" xfId="0" applyFont="1" applyFill="1" applyBorder="1" applyAlignment="1">
      <alignment vertical="center"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center"/>
    </xf>
    <xf numFmtId="2" fontId="2" fillId="0" borderId="29" xfId="0" applyNumberFormat="1" applyFont="1" applyFill="1" applyBorder="1" applyAlignment="1">
      <alignment horizontal="left" vertical="center"/>
    </xf>
    <xf numFmtId="0" fontId="2" fillId="0" borderId="28" xfId="0" applyFont="1" applyFill="1" applyBorder="1" applyAlignment="1">
      <alignment vertical="center" wrapText="1"/>
    </xf>
    <xf numFmtId="1" fontId="3" fillId="0" borderId="0" xfId="0" applyNumberFormat="1" applyFont="1" applyFill="1" applyAlignment="1">
      <alignment horizontal="right" vertical="center" wrapText="1"/>
    </xf>
    <xf numFmtId="0" fontId="3" fillId="0" borderId="0" xfId="0" applyFont="1" applyFill="1" applyAlignment="1">
      <alignment horizontal="right"/>
    </xf>
  </cellXfs>
  <cellStyles count="4">
    <cellStyle name="Comma" xfId="3" builtinId="3"/>
    <cellStyle name="Currency" xfId="2" builtinId="4"/>
    <cellStyle name="Normal" xfId="0" builtinId="0"/>
    <cellStyle name="Normal_Schedule of Rates"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206"/>
  <sheetViews>
    <sheetView tabSelected="1" view="pageLayout" topLeftCell="A1161" zoomScaleNormal="100" workbookViewId="0">
      <selection activeCell="G1186" sqref="G1186"/>
    </sheetView>
  </sheetViews>
  <sheetFormatPr defaultColWidth="4.28515625" defaultRowHeight="12.75" outlineLevelCol="1" x14ac:dyDescent="0.2"/>
  <cols>
    <col min="1" max="1" width="7.28515625" style="20" customWidth="1"/>
    <col min="2" max="2" width="6.7109375" style="12" customWidth="1" outlineLevel="1"/>
    <col min="3" max="3" width="10.28515625" style="20" customWidth="1"/>
    <col min="4" max="4" width="48.5703125" style="20" bestFit="1" customWidth="1"/>
    <col min="5" max="5" width="14.28515625" style="228" bestFit="1" customWidth="1"/>
    <col min="6" max="6" width="7.28515625" style="36" customWidth="1"/>
    <col min="7" max="7" width="11.5703125" style="7" bestFit="1" customWidth="1"/>
    <col min="8" max="8" width="19.140625" style="7" bestFit="1" customWidth="1"/>
    <col min="9" max="9" width="4.28515625" style="20" customWidth="1"/>
    <col min="10" max="16384" width="4.28515625" style="20"/>
  </cols>
  <sheetData>
    <row r="1" spans="1:8" s="2" customFormat="1" ht="13.5" customHeight="1" x14ac:dyDescent="0.2">
      <c r="A1" s="16"/>
      <c r="B1" s="1"/>
      <c r="E1" s="225"/>
      <c r="G1" s="3"/>
      <c r="H1" s="3"/>
    </row>
    <row r="2" spans="1:8" s="6" customFormat="1" ht="27" customHeight="1" x14ac:dyDescent="0.2">
      <c r="A2" s="85" t="s">
        <v>1495</v>
      </c>
      <c r="B2" s="84" t="s">
        <v>232</v>
      </c>
      <c r="C2" s="17" t="s">
        <v>222</v>
      </c>
      <c r="D2" s="86" t="s">
        <v>9</v>
      </c>
      <c r="E2" s="87" t="s">
        <v>10</v>
      </c>
      <c r="F2" s="88" t="s">
        <v>11</v>
      </c>
      <c r="G2" s="85" t="s">
        <v>12</v>
      </c>
      <c r="H2" s="85" t="s">
        <v>13</v>
      </c>
    </row>
    <row r="3" spans="1:8" s="8" customFormat="1" ht="13.5" customHeight="1" thickBot="1" x14ac:dyDescent="0.25">
      <c r="A3" s="9"/>
      <c r="C3" s="9"/>
      <c r="E3" s="226"/>
      <c r="F3" s="10"/>
      <c r="G3" s="19" t="s">
        <v>14</v>
      </c>
      <c r="H3" s="19" t="s">
        <v>14</v>
      </c>
    </row>
    <row r="4" spans="1:8" s="2" customFormat="1" ht="13.5" customHeight="1" x14ac:dyDescent="0.2">
      <c r="A4" s="97"/>
      <c r="C4" s="12"/>
      <c r="D4" s="13" t="s">
        <v>15</v>
      </c>
      <c r="E4" s="227"/>
      <c r="F4" s="6"/>
      <c r="G4" s="89"/>
      <c r="H4" s="180"/>
    </row>
    <row r="5" spans="1:8" s="2" customFormat="1" ht="13.5" customHeight="1" x14ac:dyDescent="0.2">
      <c r="A5" s="97"/>
      <c r="C5" s="12"/>
      <c r="D5" s="14"/>
      <c r="E5" s="227"/>
      <c r="F5" s="6"/>
      <c r="G5" s="89"/>
      <c r="H5" s="180"/>
    </row>
    <row r="6" spans="1:8" s="2" customFormat="1" ht="13.5" customHeight="1" x14ac:dyDescent="0.2">
      <c r="A6" s="97"/>
      <c r="C6" s="12">
        <v>1.01</v>
      </c>
      <c r="D6" s="14" t="s">
        <v>235</v>
      </c>
      <c r="E6" s="227"/>
      <c r="F6" s="6"/>
      <c r="G6" s="89"/>
      <c r="H6" s="180"/>
    </row>
    <row r="7" spans="1:8" s="2" customFormat="1" ht="13.5" customHeight="1" x14ac:dyDescent="0.2">
      <c r="A7" s="97"/>
      <c r="C7" s="12"/>
      <c r="D7" s="14"/>
      <c r="E7" s="227"/>
      <c r="F7" s="6"/>
      <c r="G7" s="89"/>
      <c r="H7" s="180"/>
    </row>
    <row r="8" spans="1:8" s="2" customFormat="1" ht="13.5" customHeight="1" x14ac:dyDescent="0.2">
      <c r="A8" s="97"/>
      <c r="C8" s="12" t="s">
        <v>623</v>
      </c>
      <c r="D8" s="64" t="s">
        <v>622</v>
      </c>
      <c r="E8" s="227"/>
      <c r="F8" s="6"/>
      <c r="G8" s="89"/>
      <c r="H8" s="180"/>
    </row>
    <row r="9" spans="1:8" s="2" customFormat="1" ht="13.5" customHeight="1" x14ac:dyDescent="0.2">
      <c r="A9" s="97" t="s">
        <v>1210</v>
      </c>
      <c r="B9" s="2" t="s">
        <v>614</v>
      </c>
      <c r="C9" s="12" t="s">
        <v>647</v>
      </c>
      <c r="D9" s="14" t="s">
        <v>612</v>
      </c>
      <c r="E9" s="227"/>
      <c r="F9" s="6" t="s">
        <v>24</v>
      </c>
      <c r="G9" s="89"/>
      <c r="H9" s="180">
        <f t="shared" ref="H9:H12" si="0">E9*G9</f>
        <v>0</v>
      </c>
    </row>
    <row r="10" spans="1:8" s="2" customFormat="1" ht="27" customHeight="1" x14ac:dyDescent="0.2">
      <c r="A10" s="98" t="s">
        <v>1210</v>
      </c>
      <c r="B10" s="24" t="s">
        <v>614</v>
      </c>
      <c r="C10" s="80" t="s">
        <v>648</v>
      </c>
      <c r="D10" s="26" t="s">
        <v>613</v>
      </c>
      <c r="E10" s="227"/>
      <c r="F10" s="23" t="s">
        <v>22</v>
      </c>
      <c r="G10" s="89"/>
      <c r="H10" s="180">
        <f t="shared" si="0"/>
        <v>0</v>
      </c>
    </row>
    <row r="11" spans="1:8" s="2" customFormat="1" ht="13.5" customHeight="1" x14ac:dyDescent="0.2">
      <c r="A11" s="97"/>
      <c r="C11" s="12"/>
      <c r="D11" s="14"/>
      <c r="E11" s="227"/>
      <c r="F11" s="6"/>
      <c r="G11" s="89"/>
      <c r="H11" s="180"/>
    </row>
    <row r="12" spans="1:8" s="2" customFormat="1" ht="13.5" customHeight="1" x14ac:dyDescent="0.2">
      <c r="A12" s="97"/>
      <c r="C12" s="12" t="s">
        <v>624</v>
      </c>
      <c r="D12" s="14"/>
      <c r="E12" s="227"/>
      <c r="F12" s="6"/>
      <c r="G12" s="89"/>
      <c r="H12" s="180">
        <f t="shared" si="0"/>
        <v>0</v>
      </c>
    </row>
    <row r="13" spans="1:8" s="2" customFormat="1" ht="38.450000000000003" customHeight="1" x14ac:dyDescent="0.2">
      <c r="A13" s="179" t="s">
        <v>1435</v>
      </c>
      <c r="C13" s="12"/>
      <c r="D13" s="178" t="s">
        <v>1527</v>
      </c>
      <c r="E13" s="227"/>
      <c r="F13" s="6"/>
      <c r="G13" s="89"/>
      <c r="H13" s="180"/>
    </row>
    <row r="14" spans="1:8" s="2" customFormat="1" ht="13.5" customHeight="1" x14ac:dyDescent="0.2">
      <c r="A14" s="97"/>
      <c r="C14" s="12"/>
      <c r="D14" s="14"/>
      <c r="E14" s="227"/>
      <c r="F14" s="6"/>
      <c r="G14" s="89"/>
      <c r="H14" s="180"/>
    </row>
    <row r="15" spans="1:8" s="2" customFormat="1" ht="13.5" customHeight="1" x14ac:dyDescent="0.2">
      <c r="A15" s="97"/>
      <c r="C15" s="12"/>
      <c r="D15" s="14"/>
      <c r="E15" s="227"/>
      <c r="F15" s="6"/>
      <c r="G15" s="89"/>
      <c r="H15" s="180"/>
    </row>
    <row r="16" spans="1:8" s="2" customFormat="1" ht="13.5" customHeight="1" x14ac:dyDescent="0.2">
      <c r="A16" s="97"/>
      <c r="C16" s="12" t="s">
        <v>122</v>
      </c>
      <c r="D16" s="14"/>
      <c r="E16" s="227"/>
      <c r="F16" s="6"/>
      <c r="G16" s="89"/>
      <c r="H16" s="180"/>
    </row>
    <row r="17" spans="1:8" s="2" customFormat="1" x14ac:dyDescent="0.2">
      <c r="A17" s="97"/>
      <c r="C17" s="12" t="s">
        <v>122</v>
      </c>
      <c r="D17" s="15" t="s">
        <v>15</v>
      </c>
      <c r="E17" s="229"/>
      <c r="F17" s="16"/>
      <c r="G17" s="90"/>
      <c r="H17" s="181"/>
    </row>
    <row r="18" spans="1:8" s="2" customFormat="1" ht="13.5" thickBot="1" x14ac:dyDescent="0.25">
      <c r="A18" s="97"/>
      <c r="C18" s="12" t="s">
        <v>122</v>
      </c>
      <c r="D18" s="15" t="s">
        <v>17</v>
      </c>
      <c r="E18" s="229"/>
      <c r="F18" s="16"/>
      <c r="G18" s="17" t="s">
        <v>16</v>
      </c>
      <c r="H18" s="182">
        <f>SUM(H6:H15)</f>
        <v>0</v>
      </c>
    </row>
    <row r="19" spans="1:8" s="2" customFormat="1" ht="13.5" customHeight="1" x14ac:dyDescent="0.2">
      <c r="A19" s="97"/>
      <c r="C19" s="12"/>
      <c r="D19" s="15"/>
      <c r="E19" s="229"/>
      <c r="F19" s="16"/>
      <c r="G19" s="17"/>
      <c r="H19" s="181"/>
    </row>
    <row r="20" spans="1:8" s="2" customFormat="1" ht="13.5" customHeight="1" x14ac:dyDescent="0.2">
      <c r="A20" s="97"/>
      <c r="C20" s="12" t="s">
        <v>122</v>
      </c>
      <c r="D20" s="13" t="s">
        <v>18</v>
      </c>
      <c r="E20" s="227"/>
      <c r="F20" s="6"/>
      <c r="G20" s="7"/>
      <c r="H20" s="180"/>
    </row>
    <row r="21" spans="1:8" s="2" customFormat="1" ht="13.5" customHeight="1" x14ac:dyDescent="0.2">
      <c r="A21" s="99"/>
      <c r="B21" s="20"/>
      <c r="D21" s="21" t="s">
        <v>293</v>
      </c>
      <c r="E21" s="227"/>
      <c r="F21" s="6"/>
      <c r="G21" s="7"/>
      <c r="H21" s="180"/>
    </row>
    <row r="22" spans="1:8" s="2" customFormat="1" ht="13.5" customHeight="1" x14ac:dyDescent="0.2">
      <c r="A22" s="97" t="s">
        <v>1211</v>
      </c>
      <c r="B22" s="2" t="s">
        <v>236</v>
      </c>
      <c r="C22" s="12" t="s">
        <v>123</v>
      </c>
      <c r="D22" s="14" t="s">
        <v>19</v>
      </c>
      <c r="E22" s="227"/>
      <c r="F22" s="6" t="s">
        <v>20</v>
      </c>
      <c r="G22" s="89"/>
      <c r="H22" s="180">
        <f>E22*G22</f>
        <v>0</v>
      </c>
    </row>
    <row r="23" spans="1:8" s="2" customFormat="1" ht="13.5" customHeight="1" x14ac:dyDescent="0.2">
      <c r="A23" s="97"/>
      <c r="C23" s="12" t="s">
        <v>122</v>
      </c>
      <c r="E23" s="246"/>
      <c r="F23" s="6"/>
      <c r="G23" s="89"/>
      <c r="H23" s="180"/>
    </row>
    <row r="24" spans="1:8" s="2" customFormat="1" ht="13.5" customHeight="1" x14ac:dyDescent="0.2">
      <c r="A24" s="97" t="s">
        <v>1211</v>
      </c>
      <c r="B24" s="2" t="s">
        <v>69</v>
      </c>
      <c r="C24" s="12" t="s">
        <v>124</v>
      </c>
      <c r="D24" s="14" t="s">
        <v>21</v>
      </c>
      <c r="E24" s="231"/>
      <c r="F24" s="23" t="s">
        <v>22</v>
      </c>
      <c r="G24" s="89"/>
      <c r="H24" s="180">
        <f t="shared" ref="H24:H52" si="1">E24*G24</f>
        <v>0</v>
      </c>
    </row>
    <row r="25" spans="1:8" s="2" customFormat="1" ht="13.5" customHeight="1" x14ac:dyDescent="0.2">
      <c r="A25" s="97"/>
      <c r="C25" s="12" t="s">
        <v>122</v>
      </c>
      <c r="D25" s="14"/>
      <c r="E25" s="231"/>
      <c r="F25" s="23"/>
      <c r="G25" s="89"/>
      <c r="H25" s="180"/>
    </row>
    <row r="26" spans="1:8" s="2" customFormat="1" ht="13.5" customHeight="1" x14ac:dyDescent="0.2">
      <c r="A26" s="97" t="s">
        <v>1211</v>
      </c>
      <c r="B26" s="2" t="s">
        <v>69</v>
      </c>
      <c r="C26" s="12" t="s">
        <v>125</v>
      </c>
      <c r="D26" s="14" t="s">
        <v>1496</v>
      </c>
      <c r="E26" s="233"/>
      <c r="F26" s="23" t="s">
        <v>22</v>
      </c>
      <c r="G26" s="89"/>
      <c r="H26" s="180">
        <f t="shared" si="1"/>
        <v>0</v>
      </c>
    </row>
    <row r="27" spans="1:8" s="2" customFormat="1" ht="13.5" customHeight="1" x14ac:dyDescent="0.2">
      <c r="A27" s="97"/>
      <c r="C27" s="12" t="s">
        <v>122</v>
      </c>
      <c r="D27" s="14"/>
      <c r="E27" s="231"/>
      <c r="F27" s="23"/>
      <c r="G27" s="89"/>
      <c r="H27" s="180"/>
    </row>
    <row r="28" spans="1:8" s="2" customFormat="1" ht="27" customHeight="1" x14ac:dyDescent="0.2">
      <c r="A28" s="100" t="s">
        <v>1211</v>
      </c>
      <c r="B28" s="24" t="s">
        <v>68</v>
      </c>
      <c r="C28" s="25" t="s">
        <v>126</v>
      </c>
      <c r="D28" s="26" t="s">
        <v>1497</v>
      </c>
      <c r="E28" s="231"/>
      <c r="F28" s="23" t="s">
        <v>22</v>
      </c>
      <c r="G28" s="91"/>
      <c r="H28" s="180">
        <f t="shared" si="1"/>
        <v>0</v>
      </c>
    </row>
    <row r="29" spans="1:8" s="2" customFormat="1" ht="13.5" customHeight="1" x14ac:dyDescent="0.2">
      <c r="A29" s="97"/>
      <c r="C29" s="12" t="s">
        <v>122</v>
      </c>
      <c r="D29" s="14"/>
      <c r="E29" s="231"/>
      <c r="F29" s="23"/>
      <c r="G29" s="89"/>
      <c r="H29" s="180"/>
    </row>
    <row r="30" spans="1:8" s="2" customFormat="1" ht="13.5" customHeight="1" x14ac:dyDescent="0.2">
      <c r="A30" s="97" t="s">
        <v>1211</v>
      </c>
      <c r="B30" s="2" t="s">
        <v>68</v>
      </c>
      <c r="C30" s="12" t="s">
        <v>127</v>
      </c>
      <c r="D30" s="14" t="s">
        <v>237</v>
      </c>
      <c r="E30" s="231"/>
      <c r="F30" s="23" t="s">
        <v>22</v>
      </c>
      <c r="G30" s="89"/>
      <c r="H30" s="180">
        <f t="shared" si="1"/>
        <v>0</v>
      </c>
    </row>
    <row r="31" spans="1:8" s="2" customFormat="1" ht="13.5" customHeight="1" x14ac:dyDescent="0.2">
      <c r="A31" s="97"/>
      <c r="C31" s="12" t="s">
        <v>122</v>
      </c>
      <c r="D31" s="14"/>
      <c r="E31" s="231"/>
      <c r="F31" s="23"/>
      <c r="G31" s="89"/>
      <c r="H31" s="180"/>
    </row>
    <row r="32" spans="1:8" s="2" customFormat="1" ht="13.5" customHeight="1" x14ac:dyDescent="0.2">
      <c r="A32" s="97" t="s">
        <v>1211</v>
      </c>
      <c r="B32" s="2" t="s">
        <v>69</v>
      </c>
      <c r="C32" s="12" t="s">
        <v>128</v>
      </c>
      <c r="D32" s="14" t="s">
        <v>23</v>
      </c>
      <c r="E32" s="231"/>
      <c r="F32" s="23" t="s">
        <v>22</v>
      </c>
      <c r="G32" s="89"/>
      <c r="H32" s="180">
        <f t="shared" si="1"/>
        <v>0</v>
      </c>
    </row>
    <row r="33" spans="1:8" s="2" customFormat="1" ht="13.5" customHeight="1" x14ac:dyDescent="0.2">
      <c r="A33" s="97"/>
      <c r="C33" s="12"/>
      <c r="D33" s="14"/>
      <c r="E33" s="227"/>
      <c r="F33" s="23"/>
      <c r="G33" s="89"/>
      <c r="H33" s="180"/>
    </row>
    <row r="34" spans="1:8" s="2" customFormat="1" ht="13.5" customHeight="1" x14ac:dyDescent="0.2">
      <c r="A34" s="99"/>
      <c r="B34" s="20"/>
      <c r="D34" s="21" t="s">
        <v>294</v>
      </c>
      <c r="E34" s="227"/>
      <c r="F34" s="23"/>
      <c r="G34" s="89"/>
      <c r="H34" s="180"/>
    </row>
    <row r="35" spans="1:8" s="2" customFormat="1" ht="13.5" customHeight="1" x14ac:dyDescent="0.2">
      <c r="A35" s="97" t="s">
        <v>1211</v>
      </c>
      <c r="B35" s="2" t="s">
        <v>69</v>
      </c>
      <c r="C35" s="12" t="s">
        <v>129</v>
      </c>
      <c r="D35" s="14" t="s">
        <v>1498</v>
      </c>
      <c r="E35" s="227"/>
      <c r="F35" s="23" t="s">
        <v>24</v>
      </c>
      <c r="G35" s="89"/>
      <c r="H35" s="180">
        <f t="shared" si="1"/>
        <v>0</v>
      </c>
    </row>
    <row r="36" spans="1:8" s="2" customFormat="1" ht="13.5" customHeight="1" x14ac:dyDescent="0.2">
      <c r="A36" s="97"/>
      <c r="C36" s="12" t="s">
        <v>122</v>
      </c>
      <c r="D36" s="14"/>
      <c r="E36" s="227"/>
      <c r="F36" s="23"/>
      <c r="G36" s="89"/>
      <c r="H36" s="180"/>
    </row>
    <row r="37" spans="1:8" s="2" customFormat="1" ht="13.5" customHeight="1" x14ac:dyDescent="0.2">
      <c r="A37" s="97" t="s">
        <v>1211</v>
      </c>
      <c r="B37" s="2" t="s">
        <v>69</v>
      </c>
      <c r="C37" s="12" t="s">
        <v>130</v>
      </c>
      <c r="D37" s="14" t="s">
        <v>1499</v>
      </c>
      <c r="E37" s="227"/>
      <c r="F37" s="23" t="s">
        <v>24</v>
      </c>
      <c r="G37" s="89"/>
      <c r="H37" s="180">
        <f t="shared" si="1"/>
        <v>0</v>
      </c>
    </row>
    <row r="38" spans="1:8" s="2" customFormat="1" ht="13.5" customHeight="1" x14ac:dyDescent="0.2">
      <c r="A38" s="97"/>
      <c r="C38" s="12" t="s">
        <v>122</v>
      </c>
      <c r="D38" s="14"/>
      <c r="E38" s="227"/>
      <c r="F38" s="23"/>
      <c r="G38" s="89"/>
      <c r="H38" s="180"/>
    </row>
    <row r="39" spans="1:8" s="2" customFormat="1" ht="13.5" customHeight="1" x14ac:dyDescent="0.2">
      <c r="A39" s="97" t="s">
        <v>1211</v>
      </c>
      <c r="B39" s="2" t="s">
        <v>69</v>
      </c>
      <c r="C39" s="12" t="s">
        <v>131</v>
      </c>
      <c r="D39" s="14" t="s">
        <v>1500</v>
      </c>
      <c r="E39" s="228"/>
      <c r="F39" s="23" t="s">
        <v>24</v>
      </c>
      <c r="G39" s="89"/>
      <c r="H39" s="180">
        <f t="shared" si="1"/>
        <v>0</v>
      </c>
    </row>
    <row r="40" spans="1:8" s="2" customFormat="1" ht="13.5" customHeight="1" x14ac:dyDescent="0.2">
      <c r="A40" s="97"/>
      <c r="C40" s="12"/>
      <c r="D40" s="14"/>
      <c r="E40" s="228"/>
      <c r="F40" s="23"/>
      <c r="G40" s="89"/>
      <c r="H40" s="180"/>
    </row>
    <row r="41" spans="1:8" s="2" customFormat="1" ht="13.5" customHeight="1" x14ac:dyDescent="0.2">
      <c r="A41" s="99"/>
      <c r="B41" s="27"/>
      <c r="D41" s="28" t="s">
        <v>295</v>
      </c>
      <c r="E41" s="227"/>
      <c r="F41" s="23"/>
      <c r="G41" s="89"/>
      <c r="H41" s="180"/>
    </row>
    <row r="42" spans="1:8" s="2" customFormat="1" ht="13.5" customHeight="1" x14ac:dyDescent="0.2">
      <c r="A42" s="97" t="s">
        <v>1211</v>
      </c>
      <c r="B42" s="2" t="s">
        <v>69</v>
      </c>
      <c r="C42" s="12">
        <v>2.1</v>
      </c>
      <c r="D42" s="14" t="s">
        <v>1501</v>
      </c>
      <c r="E42" s="228"/>
      <c r="F42" s="23" t="s">
        <v>24</v>
      </c>
      <c r="G42" s="89"/>
      <c r="H42" s="180">
        <f t="shared" si="1"/>
        <v>0</v>
      </c>
    </row>
    <row r="43" spans="1:8" s="2" customFormat="1" ht="13.5" customHeight="1" x14ac:dyDescent="0.2">
      <c r="A43" s="97"/>
      <c r="C43" s="12" t="s">
        <v>122</v>
      </c>
      <c r="D43" s="14"/>
      <c r="E43" s="227"/>
      <c r="F43" s="23"/>
      <c r="G43" s="89"/>
      <c r="H43" s="180"/>
    </row>
    <row r="44" spans="1:8" s="2" customFormat="1" ht="40.5" customHeight="1" x14ac:dyDescent="0.2">
      <c r="A44" s="97" t="s">
        <v>1211</v>
      </c>
      <c r="B44" s="24" t="s">
        <v>69</v>
      </c>
      <c r="C44" s="25" t="s">
        <v>132</v>
      </c>
      <c r="D44" s="26" t="s">
        <v>1502</v>
      </c>
      <c r="E44" s="231"/>
      <c r="F44" s="23" t="s">
        <v>22</v>
      </c>
      <c r="G44" s="91"/>
      <c r="H44" s="180">
        <f t="shared" si="1"/>
        <v>0</v>
      </c>
    </row>
    <row r="45" spans="1:8" s="2" customFormat="1" ht="13.5" customHeight="1" x14ac:dyDescent="0.2">
      <c r="A45" s="97"/>
      <c r="C45" s="12" t="s">
        <v>122</v>
      </c>
      <c r="D45" s="14"/>
      <c r="E45" s="227"/>
      <c r="F45" s="6"/>
      <c r="G45" s="89"/>
      <c r="H45" s="180"/>
    </row>
    <row r="46" spans="1:8" s="2" customFormat="1" ht="13.5" customHeight="1" x14ac:dyDescent="0.2">
      <c r="A46" s="97" t="s">
        <v>1211</v>
      </c>
      <c r="B46" s="2" t="s">
        <v>69</v>
      </c>
      <c r="C46" s="12" t="s">
        <v>133</v>
      </c>
      <c r="D46" s="14" t="s">
        <v>25</v>
      </c>
      <c r="E46" s="227"/>
      <c r="F46" s="6" t="s">
        <v>24</v>
      </c>
      <c r="G46" s="89"/>
      <c r="H46" s="180">
        <f t="shared" si="1"/>
        <v>0</v>
      </c>
    </row>
    <row r="47" spans="1:8" s="2" customFormat="1" ht="13.5" customHeight="1" x14ac:dyDescent="0.2">
      <c r="A47" s="100"/>
      <c r="C47" s="12"/>
      <c r="D47" s="14"/>
      <c r="E47" s="227"/>
      <c r="F47" s="6"/>
      <c r="G47" s="89"/>
      <c r="H47" s="180"/>
    </row>
    <row r="48" spans="1:8" s="2" customFormat="1" ht="13.5" customHeight="1" x14ac:dyDescent="0.2">
      <c r="A48" s="193"/>
      <c r="B48" s="20"/>
      <c r="D48" s="21" t="s">
        <v>296</v>
      </c>
      <c r="E48" s="227"/>
      <c r="F48" s="6"/>
      <c r="G48" s="89"/>
      <c r="H48" s="180"/>
    </row>
    <row r="49" spans="1:8" s="2" customFormat="1" ht="13.5" customHeight="1" x14ac:dyDescent="0.2">
      <c r="A49" s="100"/>
      <c r="B49" s="29" t="s">
        <v>69</v>
      </c>
      <c r="C49" s="30">
        <v>2.13</v>
      </c>
      <c r="D49" s="76" t="s">
        <v>538</v>
      </c>
      <c r="E49" s="227"/>
      <c r="F49" s="6"/>
      <c r="G49" s="89"/>
      <c r="H49" s="180"/>
    </row>
    <row r="50" spans="1:8" s="2" customFormat="1" ht="13.5" customHeight="1" x14ac:dyDescent="0.2">
      <c r="A50" s="100" t="s">
        <v>1211</v>
      </c>
      <c r="B50" s="2" t="s">
        <v>69</v>
      </c>
      <c r="C50" s="12" t="s">
        <v>649</v>
      </c>
      <c r="D50" s="31" t="s">
        <v>539</v>
      </c>
      <c r="E50" s="227"/>
      <c r="F50" s="6" t="s">
        <v>24</v>
      </c>
      <c r="G50" s="89"/>
      <c r="H50" s="180">
        <f t="shared" si="1"/>
        <v>0</v>
      </c>
    </row>
    <row r="51" spans="1:8" s="2" customFormat="1" ht="13.5" customHeight="1" x14ac:dyDescent="0.2">
      <c r="A51" s="100" t="s">
        <v>1211</v>
      </c>
      <c r="B51" s="2" t="s">
        <v>69</v>
      </c>
      <c r="C51" s="12" t="s">
        <v>650</v>
      </c>
      <c r="D51" s="31" t="s">
        <v>540</v>
      </c>
      <c r="E51" s="227"/>
      <c r="F51" s="6" t="s">
        <v>24</v>
      </c>
      <c r="G51" s="89"/>
      <c r="H51" s="180">
        <f t="shared" si="1"/>
        <v>0</v>
      </c>
    </row>
    <row r="52" spans="1:8" s="2" customFormat="1" ht="13.5" customHeight="1" x14ac:dyDescent="0.2">
      <c r="A52" s="100" t="s">
        <v>1211</v>
      </c>
      <c r="B52" s="2" t="s">
        <v>69</v>
      </c>
      <c r="C52" s="12" t="s">
        <v>651</v>
      </c>
      <c r="D52" s="14" t="s">
        <v>541</v>
      </c>
      <c r="E52" s="227"/>
      <c r="F52" s="6" t="s">
        <v>24</v>
      </c>
      <c r="G52" s="89"/>
      <c r="H52" s="180">
        <f t="shared" si="1"/>
        <v>0</v>
      </c>
    </row>
    <row r="53" spans="1:8" s="2" customFormat="1" ht="13.5" customHeight="1" x14ac:dyDescent="0.2">
      <c r="A53" s="97"/>
      <c r="C53" s="12"/>
      <c r="D53" s="14"/>
      <c r="E53" s="227"/>
      <c r="F53" s="6"/>
      <c r="G53" s="89"/>
      <c r="H53" s="180"/>
    </row>
    <row r="54" spans="1:8" s="2" customFormat="1" ht="13.5" customHeight="1" x14ac:dyDescent="0.2">
      <c r="A54" s="97" t="s">
        <v>1211</v>
      </c>
      <c r="B54" s="2" t="s">
        <v>69</v>
      </c>
      <c r="C54" s="12" t="s">
        <v>134</v>
      </c>
      <c r="D54" s="14" t="s">
        <v>223</v>
      </c>
      <c r="E54" s="227"/>
      <c r="F54" s="6" t="s">
        <v>24</v>
      </c>
      <c r="G54" s="89"/>
      <c r="H54" s="180">
        <f>E54*G54</f>
        <v>0</v>
      </c>
    </row>
    <row r="55" spans="1:8" s="2" customFormat="1" ht="13.5" customHeight="1" x14ac:dyDescent="0.2">
      <c r="A55" s="97"/>
      <c r="C55" s="12"/>
      <c r="D55" s="14"/>
      <c r="E55" s="227"/>
      <c r="F55" s="6"/>
      <c r="G55" s="89"/>
      <c r="H55" s="180"/>
    </row>
    <row r="56" spans="1:8" s="2" customFormat="1" ht="13.5" customHeight="1" x14ac:dyDescent="0.2">
      <c r="A56" s="97"/>
      <c r="C56" s="12" t="s">
        <v>122</v>
      </c>
      <c r="D56" s="15" t="s">
        <v>18</v>
      </c>
      <c r="E56" s="229"/>
      <c r="F56" s="16"/>
      <c r="G56" s="90"/>
      <c r="H56" s="181"/>
    </row>
    <row r="57" spans="1:8" s="2" customFormat="1" ht="13.5" thickBot="1" x14ac:dyDescent="0.25">
      <c r="A57" s="97"/>
      <c r="C57" s="12" t="s">
        <v>122</v>
      </c>
      <c r="D57" s="15" t="s">
        <v>17</v>
      </c>
      <c r="E57" s="229"/>
      <c r="F57" s="16"/>
      <c r="G57" s="17" t="s">
        <v>348</v>
      </c>
      <c r="H57" s="182">
        <f>SUM(H22:H54)</f>
        <v>0</v>
      </c>
    </row>
    <row r="58" spans="1:8" s="2" customFormat="1" ht="13.5" customHeight="1" x14ac:dyDescent="0.2">
      <c r="A58" s="97"/>
      <c r="C58" s="12"/>
      <c r="D58" s="15"/>
      <c r="E58" s="229"/>
      <c r="F58" s="16"/>
      <c r="G58" s="17"/>
      <c r="H58" s="181"/>
    </row>
    <row r="59" spans="1:8" s="2" customFormat="1" ht="13.5" customHeight="1" x14ac:dyDescent="0.2">
      <c r="A59" s="97"/>
      <c r="C59" s="12" t="s">
        <v>122</v>
      </c>
      <c r="D59" s="13" t="s">
        <v>26</v>
      </c>
      <c r="E59" s="227"/>
      <c r="F59" s="6"/>
      <c r="G59" s="7"/>
      <c r="H59" s="180"/>
    </row>
    <row r="60" spans="1:8" s="2" customFormat="1" ht="13.5" customHeight="1" x14ac:dyDescent="0.2">
      <c r="A60" s="99"/>
      <c r="B60" s="32"/>
      <c r="D60" s="21" t="s">
        <v>297</v>
      </c>
      <c r="E60" s="227"/>
      <c r="F60" s="6"/>
      <c r="G60" s="89"/>
      <c r="H60" s="180"/>
    </row>
    <row r="61" spans="1:8" s="2" customFormat="1" ht="13.5" customHeight="1" x14ac:dyDescent="0.2">
      <c r="A61" s="97" t="s">
        <v>1212</v>
      </c>
      <c r="B61" s="2" t="s">
        <v>70</v>
      </c>
      <c r="C61" s="12" t="s">
        <v>135</v>
      </c>
      <c r="D61" s="14" t="s">
        <v>115</v>
      </c>
      <c r="E61" s="227"/>
      <c r="F61" s="6" t="s">
        <v>27</v>
      </c>
      <c r="G61" s="89"/>
      <c r="H61" s="180">
        <f>E61*G61</f>
        <v>0</v>
      </c>
    </row>
    <row r="62" spans="1:8" s="2" customFormat="1" ht="13.5" customHeight="1" x14ac:dyDescent="0.2">
      <c r="A62" s="97"/>
      <c r="C62" s="12" t="s">
        <v>122</v>
      </c>
      <c r="D62" s="14"/>
      <c r="E62" s="227"/>
      <c r="F62" s="6"/>
      <c r="G62" s="89"/>
      <c r="H62" s="180"/>
    </row>
    <row r="63" spans="1:8" s="2" customFormat="1" ht="13.5" customHeight="1" x14ac:dyDescent="0.2">
      <c r="A63" s="97" t="s">
        <v>1212</v>
      </c>
      <c r="B63" s="2" t="s">
        <v>70</v>
      </c>
      <c r="C63" s="12" t="s">
        <v>136</v>
      </c>
      <c r="D63" s="14" t="s">
        <v>1503</v>
      </c>
      <c r="E63" s="227"/>
      <c r="F63" s="23" t="s">
        <v>22</v>
      </c>
      <c r="G63" s="89"/>
      <c r="H63" s="180">
        <f t="shared" ref="H63:H124" si="2">E63*G63</f>
        <v>0</v>
      </c>
    </row>
    <row r="64" spans="1:8" s="2" customFormat="1" ht="13.5" customHeight="1" x14ac:dyDescent="0.2">
      <c r="A64" s="97"/>
      <c r="C64" s="12"/>
      <c r="D64" s="14"/>
      <c r="E64" s="227"/>
      <c r="F64" s="23"/>
      <c r="G64" s="89"/>
      <c r="H64" s="180"/>
    </row>
    <row r="65" spans="1:8" s="2" customFormat="1" ht="13.5" customHeight="1" x14ac:dyDescent="0.2">
      <c r="A65" s="101"/>
      <c r="B65" s="29"/>
      <c r="C65" s="30">
        <v>3.03</v>
      </c>
      <c r="D65" s="33" t="s">
        <v>516</v>
      </c>
      <c r="E65" s="227"/>
      <c r="F65" s="23"/>
      <c r="G65" s="89"/>
      <c r="H65" s="180"/>
    </row>
    <row r="66" spans="1:8" s="2" customFormat="1" ht="13.5" customHeight="1" x14ac:dyDescent="0.2">
      <c r="A66" s="97" t="s">
        <v>1212</v>
      </c>
      <c r="B66" s="2" t="s">
        <v>70</v>
      </c>
      <c r="C66" s="12" t="s">
        <v>652</v>
      </c>
      <c r="D66" s="14" t="s">
        <v>1504</v>
      </c>
      <c r="E66" s="227"/>
      <c r="F66" s="23" t="s">
        <v>24</v>
      </c>
      <c r="G66" s="89"/>
      <c r="H66" s="180">
        <f t="shared" si="2"/>
        <v>0</v>
      </c>
    </row>
    <row r="67" spans="1:8" s="2" customFormat="1" ht="13.5" customHeight="1" x14ac:dyDescent="0.2">
      <c r="A67" s="97" t="s">
        <v>1212</v>
      </c>
      <c r="B67" s="2" t="s">
        <v>69</v>
      </c>
      <c r="C67" s="12" t="s">
        <v>653</v>
      </c>
      <c r="D67" s="14" t="s">
        <v>1505</v>
      </c>
      <c r="E67" s="227"/>
      <c r="F67" s="23" t="s">
        <v>24</v>
      </c>
      <c r="G67" s="89"/>
      <c r="H67" s="180">
        <f t="shared" si="2"/>
        <v>0</v>
      </c>
    </row>
    <row r="68" spans="1:8" s="2" customFormat="1" ht="13.5" customHeight="1" x14ac:dyDescent="0.2">
      <c r="A68" s="97" t="s">
        <v>1212</v>
      </c>
      <c r="B68" s="2" t="s">
        <v>70</v>
      </c>
      <c r="C68" s="12" t="s">
        <v>654</v>
      </c>
      <c r="D68" s="14" t="s">
        <v>1506</v>
      </c>
      <c r="E68" s="227"/>
      <c r="F68" s="23" t="s">
        <v>24</v>
      </c>
      <c r="G68" s="89"/>
      <c r="H68" s="180">
        <f t="shared" si="2"/>
        <v>0</v>
      </c>
    </row>
    <row r="69" spans="1:8" s="2" customFormat="1" ht="13.5" customHeight="1" x14ac:dyDescent="0.2">
      <c r="A69" s="97" t="s">
        <v>1212</v>
      </c>
      <c r="B69" s="2" t="s">
        <v>79</v>
      </c>
      <c r="C69" s="12" t="s">
        <v>655</v>
      </c>
      <c r="D69" s="14" t="s">
        <v>517</v>
      </c>
      <c r="E69" s="227"/>
      <c r="F69" s="23" t="s">
        <v>24</v>
      </c>
      <c r="G69" s="89"/>
      <c r="H69" s="180">
        <f t="shared" si="2"/>
        <v>0</v>
      </c>
    </row>
    <row r="70" spans="1:8" s="2" customFormat="1" ht="13.5" customHeight="1" x14ac:dyDescent="0.2">
      <c r="A70" s="97"/>
      <c r="C70" s="12" t="s">
        <v>122</v>
      </c>
      <c r="D70" s="14"/>
      <c r="E70" s="227"/>
      <c r="F70" s="23"/>
      <c r="G70" s="89"/>
      <c r="H70" s="180"/>
    </row>
    <row r="71" spans="1:8" s="2" customFormat="1" ht="13.5" customHeight="1" x14ac:dyDescent="0.2">
      <c r="A71" s="101"/>
      <c r="B71" s="29" t="s">
        <v>70</v>
      </c>
      <c r="C71" s="30">
        <v>3.05</v>
      </c>
      <c r="D71" s="33" t="s">
        <v>511</v>
      </c>
      <c r="E71" s="227"/>
      <c r="F71" s="23"/>
      <c r="G71" s="89"/>
      <c r="H71" s="180"/>
    </row>
    <row r="72" spans="1:8" s="2" customFormat="1" ht="13.5" customHeight="1" x14ac:dyDescent="0.2">
      <c r="A72" s="97" t="s">
        <v>1212</v>
      </c>
      <c r="B72" s="2" t="s">
        <v>70</v>
      </c>
      <c r="C72" s="12" t="s">
        <v>656</v>
      </c>
      <c r="D72" s="14" t="s">
        <v>512</v>
      </c>
      <c r="E72" s="227"/>
      <c r="F72" s="23" t="s">
        <v>27</v>
      </c>
      <c r="G72" s="89"/>
      <c r="H72" s="180">
        <f t="shared" si="2"/>
        <v>0</v>
      </c>
    </row>
    <row r="73" spans="1:8" s="2" customFormat="1" ht="13.5" customHeight="1" x14ac:dyDescent="0.2">
      <c r="A73" s="97" t="s">
        <v>1212</v>
      </c>
      <c r="B73" s="2" t="s">
        <v>70</v>
      </c>
      <c r="C73" s="12" t="s">
        <v>657</v>
      </c>
      <c r="D73" s="14" t="s">
        <v>513</v>
      </c>
      <c r="E73" s="227"/>
      <c r="F73" s="23" t="s">
        <v>27</v>
      </c>
      <c r="G73" s="89"/>
      <c r="H73" s="180">
        <f t="shared" si="2"/>
        <v>0</v>
      </c>
    </row>
    <row r="74" spans="1:8" s="2" customFormat="1" ht="13.5" customHeight="1" x14ac:dyDescent="0.2">
      <c r="A74" s="97" t="s">
        <v>1212</v>
      </c>
      <c r="B74" s="2" t="s">
        <v>70</v>
      </c>
      <c r="C74" s="12" t="s">
        <v>658</v>
      </c>
      <c r="D74" s="14" t="s">
        <v>514</v>
      </c>
      <c r="E74" s="227"/>
      <c r="F74" s="23" t="s">
        <v>27</v>
      </c>
      <c r="G74" s="89"/>
      <c r="H74" s="180">
        <f t="shared" si="2"/>
        <v>0</v>
      </c>
    </row>
    <row r="75" spans="1:8" s="2" customFormat="1" ht="13.5" customHeight="1" x14ac:dyDescent="0.2">
      <c r="A75" s="97" t="s">
        <v>1212</v>
      </c>
      <c r="B75" s="2" t="s">
        <v>70</v>
      </c>
      <c r="C75" s="12" t="s">
        <v>659</v>
      </c>
      <c r="D75" s="14" t="s">
        <v>515</v>
      </c>
      <c r="E75" s="227"/>
      <c r="F75" s="23" t="s">
        <v>27</v>
      </c>
      <c r="G75" s="89"/>
      <c r="H75" s="180">
        <f t="shared" si="2"/>
        <v>0</v>
      </c>
    </row>
    <row r="76" spans="1:8" s="2" customFormat="1" ht="13.5" customHeight="1" x14ac:dyDescent="0.2">
      <c r="A76" s="97"/>
      <c r="C76" s="12" t="s">
        <v>122</v>
      </c>
      <c r="D76" s="14"/>
      <c r="E76" s="227"/>
      <c r="F76" s="23"/>
      <c r="G76" s="89"/>
      <c r="H76" s="180"/>
    </row>
    <row r="77" spans="1:8" s="2" customFormat="1" ht="13.5" customHeight="1" x14ac:dyDescent="0.2">
      <c r="A77" s="97" t="s">
        <v>1212</v>
      </c>
      <c r="B77" s="2" t="s">
        <v>70</v>
      </c>
      <c r="C77" s="12" t="s">
        <v>137</v>
      </c>
      <c r="D77" s="14" t="s">
        <v>116</v>
      </c>
      <c r="E77" s="227"/>
      <c r="F77" s="23" t="s">
        <v>22</v>
      </c>
      <c r="G77" s="89"/>
      <c r="H77" s="180">
        <f t="shared" si="2"/>
        <v>0</v>
      </c>
    </row>
    <row r="78" spans="1:8" s="2" customFormat="1" ht="13.5" customHeight="1" x14ac:dyDescent="0.2">
      <c r="A78" s="97"/>
      <c r="C78" s="12" t="s">
        <v>122</v>
      </c>
      <c r="D78" s="14"/>
      <c r="E78" s="227"/>
      <c r="F78" s="23"/>
      <c r="G78" s="89"/>
      <c r="H78" s="180"/>
    </row>
    <row r="79" spans="1:8" s="2" customFormat="1" ht="27" customHeight="1" x14ac:dyDescent="0.2">
      <c r="A79" s="97" t="s">
        <v>1212</v>
      </c>
      <c r="B79" s="2" t="s">
        <v>70</v>
      </c>
      <c r="C79" s="12" t="s">
        <v>138</v>
      </c>
      <c r="D79" s="14" t="s">
        <v>1507</v>
      </c>
      <c r="E79" s="227"/>
      <c r="F79" s="23" t="s">
        <v>22</v>
      </c>
      <c r="G79" s="89"/>
      <c r="H79" s="180">
        <f t="shared" si="2"/>
        <v>0</v>
      </c>
    </row>
    <row r="80" spans="1:8" s="2" customFormat="1" ht="13.5" customHeight="1" x14ac:dyDescent="0.2">
      <c r="A80" s="97"/>
      <c r="C80" s="12" t="s">
        <v>122</v>
      </c>
      <c r="D80" s="14"/>
      <c r="E80" s="227"/>
      <c r="F80" s="23"/>
      <c r="G80" s="89"/>
      <c r="H80" s="180"/>
    </row>
    <row r="81" spans="1:8" s="2" customFormat="1" ht="13.5" customHeight="1" x14ac:dyDescent="0.2">
      <c r="A81" s="97" t="s">
        <v>1212</v>
      </c>
      <c r="B81" s="2" t="s">
        <v>70</v>
      </c>
      <c r="C81" s="12" t="s">
        <v>139</v>
      </c>
      <c r="D81" s="14" t="s">
        <v>252</v>
      </c>
      <c r="E81" s="227"/>
      <c r="F81" s="23" t="s">
        <v>24</v>
      </c>
      <c r="G81" s="89"/>
      <c r="H81" s="180">
        <f t="shared" si="2"/>
        <v>0</v>
      </c>
    </row>
    <row r="82" spans="1:8" s="2" customFormat="1" ht="13.5" customHeight="1" x14ac:dyDescent="0.2">
      <c r="A82" s="97"/>
      <c r="C82" s="12"/>
      <c r="D82" s="14"/>
      <c r="E82" s="227"/>
      <c r="F82" s="23"/>
      <c r="G82" s="89"/>
      <c r="H82" s="180"/>
    </row>
    <row r="83" spans="1:8" s="2" customFormat="1" ht="13.5" customHeight="1" x14ac:dyDescent="0.2">
      <c r="A83" s="99"/>
      <c r="B83" s="32"/>
      <c r="D83" s="21" t="s">
        <v>298</v>
      </c>
      <c r="E83" s="227"/>
      <c r="F83" s="23"/>
      <c r="G83" s="89"/>
      <c r="H83" s="180"/>
    </row>
    <row r="84" spans="1:8" s="2" customFormat="1" ht="27" customHeight="1" x14ac:dyDescent="0.2">
      <c r="A84" s="101"/>
      <c r="B84" s="29" t="s">
        <v>71</v>
      </c>
      <c r="C84" s="30" t="s">
        <v>140</v>
      </c>
      <c r="D84" s="33" t="s">
        <v>560</v>
      </c>
      <c r="E84" s="230"/>
      <c r="F84" s="23"/>
      <c r="G84" s="89"/>
      <c r="H84" s="180"/>
    </row>
    <row r="85" spans="1:8" s="2" customFormat="1" ht="13.5" customHeight="1" x14ac:dyDescent="0.2">
      <c r="A85" s="97"/>
      <c r="C85" s="12"/>
      <c r="D85" s="14" t="s">
        <v>636</v>
      </c>
      <c r="E85" s="232"/>
      <c r="F85" s="23" t="s">
        <v>28</v>
      </c>
      <c r="G85" s="89"/>
      <c r="H85" s="180"/>
    </row>
    <row r="86" spans="1:8" s="2" customFormat="1" ht="13.5" customHeight="1" x14ac:dyDescent="0.2">
      <c r="A86" s="102"/>
      <c r="B86" s="2" t="s">
        <v>71</v>
      </c>
      <c r="C86" s="12" t="s">
        <v>660</v>
      </c>
      <c r="D86" s="14" t="s">
        <v>561</v>
      </c>
      <c r="E86" s="230"/>
      <c r="F86" s="23"/>
      <c r="G86" s="89"/>
      <c r="H86" s="180"/>
    </row>
    <row r="87" spans="1:8" s="2" customFormat="1" ht="13.5" customHeight="1" x14ac:dyDescent="0.2">
      <c r="A87" s="102" t="s">
        <v>1212</v>
      </c>
      <c r="C87" s="12" t="s">
        <v>661</v>
      </c>
      <c r="D87" s="69" t="s">
        <v>625</v>
      </c>
      <c r="E87" s="230"/>
      <c r="F87" s="23" t="s">
        <v>27</v>
      </c>
      <c r="G87" s="89"/>
      <c r="H87" s="180">
        <f t="shared" si="2"/>
        <v>0</v>
      </c>
    </row>
    <row r="88" spans="1:8" s="2" customFormat="1" ht="13.5" customHeight="1" x14ac:dyDescent="0.2">
      <c r="A88" s="102"/>
      <c r="B88" s="2" t="s">
        <v>71</v>
      </c>
      <c r="C88" s="12" t="s">
        <v>662</v>
      </c>
      <c r="D88" s="14" t="s">
        <v>562</v>
      </c>
      <c r="E88" s="230"/>
      <c r="F88" s="23"/>
      <c r="G88" s="89"/>
      <c r="H88" s="180"/>
    </row>
    <row r="89" spans="1:8" s="2" customFormat="1" ht="13.5" customHeight="1" x14ac:dyDescent="0.2">
      <c r="A89" s="102" t="s">
        <v>1212</v>
      </c>
      <c r="C89" s="247" t="s">
        <v>663</v>
      </c>
      <c r="D89" s="14"/>
      <c r="E89" s="230"/>
      <c r="F89" s="23" t="s">
        <v>27</v>
      </c>
      <c r="G89" s="89"/>
      <c r="H89" s="180">
        <f t="shared" si="2"/>
        <v>0</v>
      </c>
    </row>
    <row r="90" spans="1:8" s="2" customFormat="1" ht="13.5" customHeight="1" x14ac:dyDescent="0.2">
      <c r="A90" s="102"/>
      <c r="B90" s="2" t="s">
        <v>71</v>
      </c>
      <c r="C90" s="12" t="s">
        <v>664</v>
      </c>
      <c r="D90" s="14" t="s">
        <v>563</v>
      </c>
      <c r="E90" s="230"/>
      <c r="F90" s="23"/>
      <c r="G90" s="89"/>
      <c r="H90" s="180"/>
    </row>
    <row r="91" spans="1:8" s="2" customFormat="1" ht="13.5" customHeight="1" x14ac:dyDescent="0.2">
      <c r="A91" s="102" t="s">
        <v>1212</v>
      </c>
      <c r="C91" s="247" t="s">
        <v>665</v>
      </c>
      <c r="D91" s="14"/>
      <c r="E91" s="230"/>
      <c r="F91" s="23" t="s">
        <v>27</v>
      </c>
      <c r="G91" s="89"/>
      <c r="H91" s="180">
        <f t="shared" si="2"/>
        <v>0</v>
      </c>
    </row>
    <row r="92" spans="1:8" s="2" customFormat="1" ht="13.5" customHeight="1" x14ac:dyDescent="0.2">
      <c r="A92" s="102"/>
      <c r="B92" s="2" t="s">
        <v>71</v>
      </c>
      <c r="C92" s="12" t="s">
        <v>666</v>
      </c>
      <c r="D92" s="14" t="s">
        <v>615</v>
      </c>
      <c r="E92" s="230"/>
      <c r="F92" s="23"/>
      <c r="G92" s="89"/>
      <c r="H92" s="180"/>
    </row>
    <row r="93" spans="1:8" s="2" customFormat="1" ht="13.5" customHeight="1" x14ac:dyDescent="0.2">
      <c r="A93" s="102" t="s">
        <v>1212</v>
      </c>
      <c r="C93" s="247" t="s">
        <v>667</v>
      </c>
      <c r="D93" s="14"/>
      <c r="E93" s="230"/>
      <c r="F93" s="23" t="s">
        <v>27</v>
      </c>
      <c r="G93" s="89"/>
      <c r="H93" s="180">
        <f t="shared" si="2"/>
        <v>0</v>
      </c>
    </row>
    <row r="94" spans="1:8" s="2" customFormat="1" ht="13.5" customHeight="1" x14ac:dyDescent="0.2">
      <c r="A94" s="102"/>
      <c r="B94" s="2" t="s">
        <v>71</v>
      </c>
      <c r="C94" s="12" t="s">
        <v>668</v>
      </c>
      <c r="D94" s="14" t="s">
        <v>564</v>
      </c>
      <c r="E94" s="230"/>
      <c r="F94" s="23"/>
      <c r="G94" s="89"/>
      <c r="H94" s="180"/>
    </row>
    <row r="95" spans="1:8" s="2" customFormat="1" ht="13.5" customHeight="1" x14ac:dyDescent="0.2">
      <c r="A95" s="102" t="s">
        <v>1212</v>
      </c>
      <c r="C95" s="247" t="s">
        <v>669</v>
      </c>
      <c r="D95" s="14"/>
      <c r="E95" s="230"/>
      <c r="F95" s="23" t="s">
        <v>27</v>
      </c>
      <c r="G95" s="89"/>
      <c r="H95" s="180">
        <f t="shared" si="2"/>
        <v>0</v>
      </c>
    </row>
    <row r="96" spans="1:8" s="2" customFormat="1" ht="13.5" customHeight="1" x14ac:dyDescent="0.2">
      <c r="A96" s="102"/>
      <c r="B96" s="2" t="s">
        <v>71</v>
      </c>
      <c r="C96" s="12" t="s">
        <v>670</v>
      </c>
      <c r="D96" s="14" t="s">
        <v>565</v>
      </c>
      <c r="E96" s="230"/>
      <c r="F96" s="23"/>
      <c r="G96" s="89"/>
      <c r="H96" s="180"/>
    </row>
    <row r="97" spans="1:8" s="2" customFormat="1" ht="13.5" customHeight="1" x14ac:dyDescent="0.2">
      <c r="A97" s="102" t="s">
        <v>1212</v>
      </c>
      <c r="C97" s="247" t="s">
        <v>671</v>
      </c>
      <c r="D97" s="14"/>
      <c r="E97" s="230"/>
      <c r="F97" s="23" t="s">
        <v>27</v>
      </c>
      <c r="G97" s="89"/>
      <c r="H97" s="180">
        <f t="shared" si="2"/>
        <v>0</v>
      </c>
    </row>
    <row r="98" spans="1:8" s="2" customFormat="1" ht="13.5" customHeight="1" x14ac:dyDescent="0.2">
      <c r="A98" s="102"/>
      <c r="B98" s="2" t="s">
        <v>71</v>
      </c>
      <c r="C98" s="12" t="s">
        <v>672</v>
      </c>
      <c r="D98" s="14" t="s">
        <v>566</v>
      </c>
      <c r="E98" s="230"/>
      <c r="F98" s="23"/>
      <c r="G98" s="89"/>
      <c r="H98" s="180"/>
    </row>
    <row r="99" spans="1:8" s="2" customFormat="1" ht="13.5" customHeight="1" x14ac:dyDescent="0.2">
      <c r="A99" s="102" t="s">
        <v>1212</v>
      </c>
      <c r="C99" s="247" t="s">
        <v>673</v>
      </c>
      <c r="D99" s="14"/>
      <c r="E99" s="230"/>
      <c r="F99" s="23" t="s">
        <v>27</v>
      </c>
      <c r="G99" s="89"/>
      <c r="H99" s="180">
        <f t="shared" si="2"/>
        <v>0</v>
      </c>
    </row>
    <row r="100" spans="1:8" s="2" customFormat="1" ht="13.5" customHeight="1" x14ac:dyDescent="0.2">
      <c r="A100" s="102"/>
      <c r="B100" s="2" t="s">
        <v>71</v>
      </c>
      <c r="C100" s="12" t="s">
        <v>674</v>
      </c>
      <c r="D100" s="14" t="s">
        <v>616</v>
      </c>
      <c r="E100" s="230"/>
      <c r="F100" s="23"/>
      <c r="G100" s="89"/>
      <c r="H100" s="180"/>
    </row>
    <row r="101" spans="1:8" s="2" customFormat="1" ht="13.5" customHeight="1" x14ac:dyDescent="0.2">
      <c r="A101" s="102" t="s">
        <v>1212</v>
      </c>
      <c r="C101" s="247" t="s">
        <v>675</v>
      </c>
      <c r="D101" s="14"/>
      <c r="E101" s="230"/>
      <c r="F101" s="23" t="s">
        <v>27</v>
      </c>
      <c r="G101" s="89"/>
      <c r="H101" s="180">
        <f t="shared" si="2"/>
        <v>0</v>
      </c>
    </row>
    <row r="102" spans="1:8" s="2" customFormat="1" ht="13.5" customHeight="1" x14ac:dyDescent="0.2">
      <c r="A102" s="102"/>
      <c r="B102" s="2" t="s">
        <v>71</v>
      </c>
      <c r="C102" s="12" t="s">
        <v>676</v>
      </c>
      <c r="D102" s="14" t="s">
        <v>567</v>
      </c>
      <c r="E102" s="230"/>
      <c r="F102" s="23"/>
      <c r="G102" s="89"/>
      <c r="H102" s="180"/>
    </row>
    <row r="103" spans="1:8" s="2" customFormat="1" ht="13.5" customHeight="1" x14ac:dyDescent="0.2">
      <c r="A103" s="102" t="s">
        <v>1212</v>
      </c>
      <c r="C103" s="247" t="s">
        <v>677</v>
      </c>
      <c r="D103" s="14"/>
      <c r="E103" s="230"/>
      <c r="F103" s="23" t="s">
        <v>27</v>
      </c>
      <c r="G103" s="89"/>
      <c r="H103" s="180">
        <f t="shared" si="2"/>
        <v>0</v>
      </c>
    </row>
    <row r="104" spans="1:8" s="2" customFormat="1" ht="13.5" customHeight="1" x14ac:dyDescent="0.2">
      <c r="A104" s="102"/>
      <c r="B104" s="2" t="s">
        <v>71</v>
      </c>
      <c r="C104" s="12" t="s">
        <v>678</v>
      </c>
      <c r="D104" s="14" t="s">
        <v>568</v>
      </c>
      <c r="E104" s="230"/>
      <c r="F104" s="23"/>
      <c r="G104" s="89"/>
      <c r="H104" s="180"/>
    </row>
    <row r="105" spans="1:8" s="2" customFormat="1" ht="13.5" customHeight="1" x14ac:dyDescent="0.2">
      <c r="A105" s="102" t="s">
        <v>1212</v>
      </c>
      <c r="C105" s="247" t="s">
        <v>679</v>
      </c>
      <c r="D105" s="14"/>
      <c r="E105" s="230"/>
      <c r="F105" s="23" t="s">
        <v>27</v>
      </c>
      <c r="G105" s="89"/>
      <c r="H105" s="180">
        <f t="shared" si="2"/>
        <v>0</v>
      </c>
    </row>
    <row r="106" spans="1:8" s="2" customFormat="1" ht="13.5" customHeight="1" x14ac:dyDescent="0.2">
      <c r="A106" s="102"/>
      <c r="B106" s="2" t="s">
        <v>71</v>
      </c>
      <c r="C106" s="12" t="s">
        <v>680</v>
      </c>
      <c r="D106" s="14" t="s">
        <v>637</v>
      </c>
      <c r="E106" s="230"/>
      <c r="F106" s="23"/>
      <c r="G106" s="89"/>
      <c r="H106" s="180"/>
    </row>
    <row r="107" spans="1:8" s="2" customFormat="1" ht="13.5" customHeight="1" x14ac:dyDescent="0.2">
      <c r="A107" s="102" t="s">
        <v>1212</v>
      </c>
      <c r="C107" s="247" t="s">
        <v>681</v>
      </c>
      <c r="D107" s="14"/>
      <c r="E107" s="230"/>
      <c r="F107" s="23" t="s">
        <v>27</v>
      </c>
      <c r="G107" s="89"/>
      <c r="H107" s="180">
        <f t="shared" si="2"/>
        <v>0</v>
      </c>
    </row>
    <row r="108" spans="1:8" s="2" customFormat="1" ht="13.5" customHeight="1" x14ac:dyDescent="0.2">
      <c r="A108" s="97"/>
      <c r="C108" s="12" t="s">
        <v>122</v>
      </c>
      <c r="D108" s="14"/>
      <c r="E108" s="230"/>
      <c r="F108" s="23"/>
      <c r="G108" s="89"/>
      <c r="H108" s="180"/>
    </row>
    <row r="109" spans="1:8" s="2" customFormat="1" ht="27" customHeight="1" x14ac:dyDescent="0.2">
      <c r="A109" s="101"/>
      <c r="B109" s="29" t="s">
        <v>71</v>
      </c>
      <c r="C109" s="30">
        <v>3.1</v>
      </c>
      <c r="D109" s="33" t="s">
        <v>569</v>
      </c>
      <c r="E109" s="230"/>
      <c r="F109" s="23"/>
      <c r="G109" s="89"/>
      <c r="H109" s="180"/>
    </row>
    <row r="110" spans="1:8" s="2" customFormat="1" ht="13.5" customHeight="1" x14ac:dyDescent="0.2">
      <c r="A110" s="97"/>
      <c r="C110" s="12"/>
      <c r="D110" s="14" t="s">
        <v>636</v>
      </c>
      <c r="E110" s="232"/>
      <c r="F110" s="70"/>
      <c r="G110" s="89"/>
      <c r="H110" s="180"/>
    </row>
    <row r="111" spans="1:8" s="2" customFormat="1" ht="13.5" customHeight="1" x14ac:dyDescent="0.2">
      <c r="A111" s="102"/>
      <c r="B111" s="2" t="s">
        <v>71</v>
      </c>
      <c r="C111" s="12" t="s">
        <v>682</v>
      </c>
      <c r="D111" s="14" t="s">
        <v>561</v>
      </c>
      <c r="E111" s="230"/>
      <c r="F111" s="23"/>
      <c r="G111" s="89"/>
      <c r="H111" s="180"/>
    </row>
    <row r="112" spans="1:8" s="2" customFormat="1" ht="13.5" customHeight="1" x14ac:dyDescent="0.2">
      <c r="A112" s="102" t="s">
        <v>1212</v>
      </c>
      <c r="C112" s="12" t="s">
        <v>683</v>
      </c>
      <c r="D112" s="69" t="s">
        <v>626</v>
      </c>
      <c r="E112" s="230"/>
      <c r="F112" s="23" t="s">
        <v>27</v>
      </c>
      <c r="G112" s="89"/>
      <c r="H112" s="180">
        <f t="shared" si="2"/>
        <v>0</v>
      </c>
    </row>
    <row r="113" spans="1:8" s="2" customFormat="1" ht="13.5" customHeight="1" x14ac:dyDescent="0.2">
      <c r="A113" s="102"/>
      <c r="B113" s="2" t="s">
        <v>71</v>
      </c>
      <c r="C113" s="12" t="s">
        <v>684</v>
      </c>
      <c r="D113" s="14" t="s">
        <v>562</v>
      </c>
      <c r="E113" s="230"/>
      <c r="F113" s="23"/>
      <c r="G113" s="89"/>
      <c r="H113" s="180"/>
    </row>
    <row r="114" spans="1:8" s="2" customFormat="1" ht="13.5" customHeight="1" x14ac:dyDescent="0.2">
      <c r="A114" s="102" t="s">
        <v>1212</v>
      </c>
      <c r="C114" s="247" t="s">
        <v>685</v>
      </c>
      <c r="D114" s="14"/>
      <c r="E114" s="230"/>
      <c r="F114" s="23" t="s">
        <v>27</v>
      </c>
      <c r="G114" s="89"/>
      <c r="H114" s="180">
        <f t="shared" si="2"/>
        <v>0</v>
      </c>
    </row>
    <row r="115" spans="1:8" s="2" customFormat="1" ht="13.5" customHeight="1" x14ac:dyDescent="0.2">
      <c r="A115" s="102"/>
      <c r="B115" s="2" t="s">
        <v>71</v>
      </c>
      <c r="C115" s="12" t="s">
        <v>686</v>
      </c>
      <c r="D115" s="14" t="s">
        <v>563</v>
      </c>
      <c r="E115" s="230"/>
      <c r="F115" s="23"/>
      <c r="G115" s="89"/>
      <c r="H115" s="180"/>
    </row>
    <row r="116" spans="1:8" s="2" customFormat="1" ht="13.5" customHeight="1" x14ac:dyDescent="0.2">
      <c r="A116" s="102" t="s">
        <v>1212</v>
      </c>
      <c r="C116" s="247" t="s">
        <v>687</v>
      </c>
      <c r="D116" s="14"/>
      <c r="E116" s="230"/>
      <c r="F116" s="23" t="s">
        <v>27</v>
      </c>
      <c r="G116" s="89"/>
      <c r="H116" s="180">
        <f t="shared" si="2"/>
        <v>0</v>
      </c>
    </row>
    <row r="117" spans="1:8" s="2" customFormat="1" ht="13.5" customHeight="1" x14ac:dyDescent="0.2">
      <c r="A117" s="102"/>
      <c r="B117" s="2" t="s">
        <v>71</v>
      </c>
      <c r="C117" s="12" t="s">
        <v>688</v>
      </c>
      <c r="D117" s="14" t="s">
        <v>615</v>
      </c>
      <c r="E117" s="230"/>
      <c r="F117" s="23"/>
      <c r="G117" s="89"/>
      <c r="H117" s="180"/>
    </row>
    <row r="118" spans="1:8" s="2" customFormat="1" ht="13.5" customHeight="1" x14ac:dyDescent="0.2">
      <c r="A118" s="102" t="s">
        <v>1212</v>
      </c>
      <c r="C118" s="247" t="s">
        <v>689</v>
      </c>
      <c r="D118" s="14"/>
      <c r="E118" s="230"/>
      <c r="F118" s="23" t="s">
        <v>27</v>
      </c>
      <c r="G118" s="89"/>
      <c r="H118" s="180">
        <f t="shared" si="2"/>
        <v>0</v>
      </c>
    </row>
    <row r="119" spans="1:8" s="2" customFormat="1" ht="13.5" customHeight="1" x14ac:dyDescent="0.2">
      <c r="A119" s="102"/>
      <c r="B119" s="2" t="s">
        <v>71</v>
      </c>
      <c r="C119" s="12" t="s">
        <v>690</v>
      </c>
      <c r="D119" s="14" t="s">
        <v>564</v>
      </c>
      <c r="E119" s="230"/>
      <c r="F119" s="23"/>
      <c r="G119" s="89"/>
      <c r="H119" s="180"/>
    </row>
    <row r="120" spans="1:8" s="2" customFormat="1" ht="13.5" customHeight="1" x14ac:dyDescent="0.2">
      <c r="A120" s="102" t="s">
        <v>1212</v>
      </c>
      <c r="C120" s="247" t="s">
        <v>691</v>
      </c>
      <c r="D120" s="14"/>
      <c r="E120" s="230"/>
      <c r="F120" s="23" t="s">
        <v>27</v>
      </c>
      <c r="G120" s="89"/>
      <c r="H120" s="180">
        <f t="shared" si="2"/>
        <v>0</v>
      </c>
    </row>
    <row r="121" spans="1:8" s="2" customFormat="1" ht="13.5" customHeight="1" x14ac:dyDescent="0.2">
      <c r="A121" s="102"/>
      <c r="B121" s="2" t="s">
        <v>71</v>
      </c>
      <c r="C121" s="12" t="s">
        <v>692</v>
      </c>
      <c r="D121" s="14" t="s">
        <v>565</v>
      </c>
      <c r="E121" s="230"/>
      <c r="F121" s="23"/>
      <c r="G121" s="89"/>
      <c r="H121" s="180"/>
    </row>
    <row r="122" spans="1:8" s="2" customFormat="1" ht="13.5" customHeight="1" x14ac:dyDescent="0.2">
      <c r="A122" s="102" t="s">
        <v>1212</v>
      </c>
      <c r="C122" s="247" t="s">
        <v>693</v>
      </c>
      <c r="D122" s="14"/>
      <c r="E122" s="230"/>
      <c r="F122" s="23" t="s">
        <v>27</v>
      </c>
      <c r="G122" s="89"/>
      <c r="H122" s="180">
        <f t="shared" si="2"/>
        <v>0</v>
      </c>
    </row>
    <row r="123" spans="1:8" s="2" customFormat="1" ht="13.5" customHeight="1" x14ac:dyDescent="0.2">
      <c r="A123" s="102"/>
      <c r="B123" s="2" t="s">
        <v>71</v>
      </c>
      <c r="C123" s="12" t="s">
        <v>694</v>
      </c>
      <c r="D123" s="14" t="s">
        <v>566</v>
      </c>
      <c r="E123" s="230"/>
      <c r="F123" s="23"/>
      <c r="G123" s="89"/>
      <c r="H123" s="180"/>
    </row>
    <row r="124" spans="1:8" s="2" customFormat="1" ht="13.5" customHeight="1" x14ac:dyDescent="0.2">
      <c r="A124" s="102" t="s">
        <v>1212</v>
      </c>
      <c r="C124" s="247" t="s">
        <v>695</v>
      </c>
      <c r="D124" s="14"/>
      <c r="E124" s="230"/>
      <c r="F124" s="23" t="s">
        <v>27</v>
      </c>
      <c r="G124" s="89"/>
      <c r="H124" s="180">
        <f t="shared" si="2"/>
        <v>0</v>
      </c>
    </row>
    <row r="125" spans="1:8" s="2" customFormat="1" ht="13.5" customHeight="1" x14ac:dyDescent="0.2">
      <c r="A125" s="102"/>
      <c r="B125" s="2" t="s">
        <v>71</v>
      </c>
      <c r="C125" s="12" t="s">
        <v>696</v>
      </c>
      <c r="D125" s="14" t="s">
        <v>616</v>
      </c>
      <c r="E125" s="230"/>
      <c r="F125" s="23"/>
      <c r="G125" s="89"/>
      <c r="H125" s="180"/>
    </row>
    <row r="126" spans="1:8" s="2" customFormat="1" ht="13.5" customHeight="1" x14ac:dyDescent="0.2">
      <c r="A126" s="102" t="s">
        <v>1212</v>
      </c>
      <c r="C126" s="247" t="s">
        <v>697</v>
      </c>
      <c r="D126" s="14"/>
      <c r="E126" s="230"/>
      <c r="F126" s="23" t="s">
        <v>27</v>
      </c>
      <c r="G126" s="89"/>
      <c r="H126" s="180">
        <f t="shared" ref="H126:H189" si="3">E126*G126</f>
        <v>0</v>
      </c>
    </row>
    <row r="127" spans="1:8" s="2" customFormat="1" ht="13.5" customHeight="1" x14ac:dyDescent="0.2">
      <c r="A127" s="102"/>
      <c r="B127" s="2" t="s">
        <v>71</v>
      </c>
      <c r="C127" s="12" t="s">
        <v>698</v>
      </c>
      <c r="D127" s="14" t="s">
        <v>567</v>
      </c>
      <c r="E127" s="230"/>
      <c r="F127" s="23"/>
      <c r="G127" s="89"/>
      <c r="H127" s="180"/>
    </row>
    <row r="128" spans="1:8" s="2" customFormat="1" ht="13.5" customHeight="1" x14ac:dyDescent="0.2">
      <c r="A128" s="102" t="s">
        <v>1212</v>
      </c>
      <c r="C128" s="247" t="s">
        <v>699</v>
      </c>
      <c r="D128" s="14"/>
      <c r="E128" s="230"/>
      <c r="F128" s="23" t="s">
        <v>27</v>
      </c>
      <c r="G128" s="89"/>
      <c r="H128" s="180">
        <f t="shared" si="3"/>
        <v>0</v>
      </c>
    </row>
    <row r="129" spans="1:8" s="2" customFormat="1" ht="13.5" customHeight="1" x14ac:dyDescent="0.2">
      <c r="A129" s="102"/>
      <c r="B129" s="2" t="s">
        <v>71</v>
      </c>
      <c r="C129" s="12" t="s">
        <v>700</v>
      </c>
      <c r="D129" s="14" t="s">
        <v>568</v>
      </c>
      <c r="E129" s="230"/>
      <c r="F129" s="23"/>
      <c r="G129" s="89"/>
      <c r="H129" s="180"/>
    </row>
    <row r="130" spans="1:8" s="2" customFormat="1" ht="13.5" customHeight="1" x14ac:dyDescent="0.2">
      <c r="A130" s="102" t="s">
        <v>1212</v>
      </c>
      <c r="C130" s="247" t="s">
        <v>701</v>
      </c>
      <c r="D130" s="14"/>
      <c r="E130" s="230"/>
      <c r="F130" s="23" t="s">
        <v>27</v>
      </c>
      <c r="G130" s="89"/>
      <c r="H130" s="180">
        <f t="shared" si="3"/>
        <v>0</v>
      </c>
    </row>
    <row r="131" spans="1:8" s="2" customFormat="1" ht="13.5" customHeight="1" x14ac:dyDescent="0.2">
      <c r="A131" s="102"/>
      <c r="B131" s="2" t="s">
        <v>71</v>
      </c>
      <c r="C131" s="12" t="s">
        <v>702</v>
      </c>
      <c r="D131" s="14" t="s">
        <v>637</v>
      </c>
      <c r="E131" s="230"/>
      <c r="F131" s="23"/>
      <c r="G131" s="89"/>
      <c r="H131" s="180"/>
    </row>
    <row r="132" spans="1:8" s="2" customFormat="1" ht="13.5" customHeight="1" x14ac:dyDescent="0.2">
      <c r="A132" s="102" t="s">
        <v>1212</v>
      </c>
      <c r="C132" s="247" t="s">
        <v>703</v>
      </c>
      <c r="D132" s="14"/>
      <c r="E132" s="230"/>
      <c r="F132" s="23" t="s">
        <v>27</v>
      </c>
      <c r="G132" s="89"/>
      <c r="H132" s="180">
        <f t="shared" si="3"/>
        <v>0</v>
      </c>
    </row>
    <row r="133" spans="1:8" s="2" customFormat="1" ht="13.5" customHeight="1" x14ac:dyDescent="0.2">
      <c r="A133" s="97"/>
      <c r="C133" s="12" t="s">
        <v>122</v>
      </c>
      <c r="D133" s="14"/>
      <c r="E133" s="227"/>
      <c r="F133" s="23"/>
      <c r="G133" s="89"/>
      <c r="H133" s="180"/>
    </row>
    <row r="134" spans="1:8" s="2" customFormat="1" ht="27" customHeight="1" x14ac:dyDescent="0.2">
      <c r="A134" s="97" t="s">
        <v>1212</v>
      </c>
      <c r="B134" s="2" t="s">
        <v>71</v>
      </c>
      <c r="C134" s="12" t="s">
        <v>141</v>
      </c>
      <c r="D134" s="14" t="s">
        <v>1508</v>
      </c>
      <c r="E134" s="228"/>
      <c r="F134" s="23" t="s">
        <v>22</v>
      </c>
      <c r="G134" s="89"/>
      <c r="H134" s="180">
        <f t="shared" si="3"/>
        <v>0</v>
      </c>
    </row>
    <row r="135" spans="1:8" s="2" customFormat="1" ht="13.5" customHeight="1" x14ac:dyDescent="0.2">
      <c r="A135" s="97"/>
      <c r="C135" s="12"/>
      <c r="D135" s="14"/>
      <c r="E135" s="228"/>
      <c r="F135" s="6"/>
      <c r="G135" s="89"/>
      <c r="H135" s="180"/>
    </row>
    <row r="136" spans="1:8" s="2" customFormat="1" ht="13.5" customHeight="1" x14ac:dyDescent="0.2">
      <c r="A136" s="101"/>
      <c r="B136" s="29" t="s">
        <v>71</v>
      </c>
      <c r="C136" s="30">
        <v>3.12</v>
      </c>
      <c r="D136" s="33" t="s">
        <v>638</v>
      </c>
      <c r="E136" s="227"/>
      <c r="F136" s="6"/>
      <c r="G136" s="89"/>
      <c r="H136" s="180"/>
    </row>
    <row r="137" spans="1:8" s="2" customFormat="1" ht="13.5" customHeight="1" x14ac:dyDescent="0.2">
      <c r="A137" s="97" t="s">
        <v>1212</v>
      </c>
      <c r="C137" s="12" t="s">
        <v>704</v>
      </c>
      <c r="D137" s="26" t="s">
        <v>279</v>
      </c>
      <c r="E137" s="227"/>
      <c r="F137" s="6"/>
      <c r="G137" s="89"/>
      <c r="H137" s="180">
        <f t="shared" si="3"/>
        <v>0</v>
      </c>
    </row>
    <row r="138" spans="1:8" s="2" customFormat="1" ht="13.5" customHeight="1" x14ac:dyDescent="0.2">
      <c r="A138" s="97" t="s">
        <v>1212</v>
      </c>
      <c r="C138" s="12" t="s">
        <v>705</v>
      </c>
      <c r="D138" s="26" t="s">
        <v>279</v>
      </c>
      <c r="E138" s="227"/>
      <c r="F138" s="6"/>
      <c r="G138" s="89"/>
      <c r="H138" s="180">
        <f t="shared" si="3"/>
        <v>0</v>
      </c>
    </row>
    <row r="139" spans="1:8" s="2" customFormat="1" ht="13.5" customHeight="1" x14ac:dyDescent="0.2">
      <c r="A139" s="97" t="s">
        <v>1212</v>
      </c>
      <c r="B139" s="2" t="s">
        <v>71</v>
      </c>
      <c r="C139" s="12" t="s">
        <v>706</v>
      </c>
      <c r="D139" s="14" t="s">
        <v>393</v>
      </c>
      <c r="E139" s="227"/>
      <c r="F139" s="6" t="s">
        <v>27</v>
      </c>
      <c r="G139" s="89"/>
      <c r="H139" s="180">
        <f t="shared" si="3"/>
        <v>0</v>
      </c>
    </row>
    <row r="140" spans="1:8" s="2" customFormat="1" ht="13.5" customHeight="1" x14ac:dyDescent="0.2">
      <c r="A140" s="97" t="s">
        <v>1212</v>
      </c>
      <c r="C140" s="12" t="s">
        <v>707</v>
      </c>
      <c r="D140" s="26" t="s">
        <v>279</v>
      </c>
      <c r="E140" s="227"/>
      <c r="F140" s="6"/>
      <c r="G140" s="89"/>
      <c r="H140" s="180">
        <f t="shared" si="3"/>
        <v>0</v>
      </c>
    </row>
    <row r="141" spans="1:8" s="2" customFormat="1" ht="13.5" customHeight="1" x14ac:dyDescent="0.2">
      <c r="A141" s="97" t="s">
        <v>1212</v>
      </c>
      <c r="C141" s="12" t="s">
        <v>708</v>
      </c>
      <c r="D141" s="26" t="s">
        <v>279</v>
      </c>
      <c r="E141" s="227"/>
      <c r="F141" s="6"/>
      <c r="G141" s="89"/>
      <c r="H141" s="180">
        <f t="shared" si="3"/>
        <v>0</v>
      </c>
    </row>
    <row r="142" spans="1:8" s="2" customFormat="1" ht="13.5" customHeight="1" x14ac:dyDescent="0.2">
      <c r="A142" s="97" t="s">
        <v>1212</v>
      </c>
      <c r="B142" s="2" t="s">
        <v>71</v>
      </c>
      <c r="C142" s="12" t="s">
        <v>709</v>
      </c>
      <c r="D142" s="14" t="s">
        <v>619</v>
      </c>
      <c r="E142" s="227"/>
      <c r="F142" s="6" t="s">
        <v>27</v>
      </c>
      <c r="G142" s="89"/>
      <c r="H142" s="180">
        <f t="shared" si="3"/>
        <v>0</v>
      </c>
    </row>
    <row r="143" spans="1:8" s="2" customFormat="1" ht="13.5" customHeight="1" x14ac:dyDescent="0.2">
      <c r="A143" s="97"/>
      <c r="C143" s="12" t="s">
        <v>122</v>
      </c>
      <c r="D143" s="14"/>
      <c r="E143" s="228"/>
      <c r="F143" s="6"/>
      <c r="G143" s="89"/>
      <c r="H143" s="180"/>
    </row>
    <row r="144" spans="1:8" s="2" customFormat="1" ht="13.5" customHeight="1" x14ac:dyDescent="0.2">
      <c r="A144" s="101"/>
      <c r="B144" s="29" t="s">
        <v>71</v>
      </c>
      <c r="C144" s="30">
        <v>3.13</v>
      </c>
      <c r="D144" s="33" t="s">
        <v>571</v>
      </c>
      <c r="E144" s="227"/>
      <c r="F144" s="6"/>
      <c r="G144" s="89"/>
      <c r="H144" s="180"/>
    </row>
    <row r="145" spans="1:8" s="2" customFormat="1" ht="13.5" customHeight="1" x14ac:dyDescent="0.2">
      <c r="A145" s="97" t="s">
        <v>1212</v>
      </c>
      <c r="C145" s="12" t="s">
        <v>710</v>
      </c>
      <c r="D145" s="26" t="s">
        <v>279</v>
      </c>
      <c r="E145" s="227"/>
      <c r="F145" s="6"/>
      <c r="G145" s="89"/>
      <c r="H145" s="180">
        <f t="shared" si="3"/>
        <v>0</v>
      </c>
    </row>
    <row r="146" spans="1:8" s="2" customFormat="1" ht="13.5" customHeight="1" x14ac:dyDescent="0.2">
      <c r="A146" s="97" t="s">
        <v>1212</v>
      </c>
      <c r="C146" s="12" t="s">
        <v>711</v>
      </c>
      <c r="D146" s="26" t="s">
        <v>279</v>
      </c>
      <c r="E146" s="227"/>
      <c r="F146" s="6"/>
      <c r="G146" s="89"/>
      <c r="H146" s="180">
        <f t="shared" si="3"/>
        <v>0</v>
      </c>
    </row>
    <row r="147" spans="1:8" s="2" customFormat="1" ht="13.5" customHeight="1" x14ac:dyDescent="0.2">
      <c r="A147" s="97" t="s">
        <v>1212</v>
      </c>
      <c r="B147" s="2" t="s">
        <v>71</v>
      </c>
      <c r="C147" s="12" t="s">
        <v>712</v>
      </c>
      <c r="D147" s="14" t="s">
        <v>393</v>
      </c>
      <c r="E147" s="227"/>
      <c r="F147" s="6" t="s">
        <v>27</v>
      </c>
      <c r="G147" s="89"/>
      <c r="H147" s="180">
        <f t="shared" si="3"/>
        <v>0</v>
      </c>
    </row>
    <row r="148" spans="1:8" s="2" customFormat="1" ht="13.5" customHeight="1" x14ac:dyDescent="0.2">
      <c r="A148" s="97" t="s">
        <v>1212</v>
      </c>
      <c r="C148" s="12" t="s">
        <v>713</v>
      </c>
      <c r="D148" s="26" t="s">
        <v>279</v>
      </c>
      <c r="E148" s="227"/>
      <c r="F148" s="6"/>
      <c r="G148" s="89"/>
      <c r="H148" s="180">
        <f t="shared" si="3"/>
        <v>0</v>
      </c>
    </row>
    <row r="149" spans="1:8" s="2" customFormat="1" ht="13.5" customHeight="1" x14ac:dyDescent="0.2">
      <c r="A149" s="97" t="s">
        <v>1212</v>
      </c>
      <c r="C149" s="12" t="s">
        <v>714</v>
      </c>
      <c r="D149" s="26" t="s">
        <v>279</v>
      </c>
      <c r="E149" s="227"/>
      <c r="F149" s="6"/>
      <c r="G149" s="89"/>
      <c r="H149" s="180">
        <f t="shared" si="3"/>
        <v>0</v>
      </c>
    </row>
    <row r="150" spans="1:8" s="2" customFormat="1" ht="13.5" customHeight="1" x14ac:dyDescent="0.2">
      <c r="A150" s="97" t="s">
        <v>1212</v>
      </c>
      <c r="B150" s="2" t="s">
        <v>71</v>
      </c>
      <c r="C150" s="12" t="s">
        <v>715</v>
      </c>
      <c r="D150" s="14" t="s">
        <v>619</v>
      </c>
      <c r="E150" s="227"/>
      <c r="F150" s="6" t="s">
        <v>27</v>
      </c>
      <c r="G150" s="89"/>
      <c r="H150" s="180">
        <f t="shared" si="3"/>
        <v>0</v>
      </c>
    </row>
    <row r="151" spans="1:8" s="2" customFormat="1" ht="13.5" customHeight="1" x14ac:dyDescent="0.2">
      <c r="A151" s="97"/>
      <c r="C151" s="12" t="s">
        <v>122</v>
      </c>
      <c r="D151" s="14"/>
      <c r="E151" s="227"/>
      <c r="F151" s="6"/>
      <c r="G151" s="89"/>
      <c r="H151" s="180"/>
    </row>
    <row r="152" spans="1:8" s="2" customFormat="1" ht="13.5" customHeight="1" x14ac:dyDescent="0.2">
      <c r="A152" s="97"/>
      <c r="B152" s="2" t="s">
        <v>71</v>
      </c>
      <c r="C152" s="12" t="s">
        <v>142</v>
      </c>
      <c r="D152" s="14" t="s">
        <v>572</v>
      </c>
      <c r="E152" s="228"/>
      <c r="G152" s="89"/>
      <c r="H152" s="180"/>
    </row>
    <row r="153" spans="1:8" s="2" customFormat="1" ht="13.5" customHeight="1" x14ac:dyDescent="0.2">
      <c r="A153" s="97"/>
      <c r="C153" s="12"/>
      <c r="D153" s="14" t="s">
        <v>627</v>
      </c>
      <c r="E153" s="232"/>
      <c r="F153" s="23" t="s">
        <v>28</v>
      </c>
      <c r="G153" s="89"/>
      <c r="H153" s="180"/>
    </row>
    <row r="154" spans="1:8" s="2" customFormat="1" ht="13.5" customHeight="1" x14ac:dyDescent="0.2">
      <c r="A154" s="103" t="s">
        <v>1212</v>
      </c>
      <c r="B154" s="103" t="s">
        <v>71</v>
      </c>
      <c r="C154" s="248" t="s">
        <v>617</v>
      </c>
      <c r="D154" s="103" t="s">
        <v>628</v>
      </c>
      <c r="E154" s="230"/>
      <c r="F154" s="23" t="s">
        <v>29</v>
      </c>
      <c r="G154" s="89"/>
      <c r="H154" s="180">
        <f t="shared" si="3"/>
        <v>0</v>
      </c>
    </row>
    <row r="155" spans="1:8" s="2" customFormat="1" ht="13.5" customHeight="1" x14ac:dyDescent="0.2">
      <c r="A155" s="97"/>
      <c r="C155" s="12" t="s">
        <v>122</v>
      </c>
      <c r="E155" s="227"/>
      <c r="G155" s="89"/>
      <c r="H155" s="180"/>
    </row>
    <row r="156" spans="1:8" s="2" customFormat="1" ht="13.5" customHeight="1" x14ac:dyDescent="0.2">
      <c r="A156" s="97"/>
      <c r="B156" s="2" t="s">
        <v>71</v>
      </c>
      <c r="C156" s="12" t="s">
        <v>143</v>
      </c>
      <c r="D156" s="14" t="s">
        <v>573</v>
      </c>
      <c r="E156" s="228"/>
      <c r="G156" s="89"/>
      <c r="H156" s="180"/>
    </row>
    <row r="157" spans="1:8" s="2" customFormat="1" ht="13.5" customHeight="1" x14ac:dyDescent="0.2">
      <c r="A157" s="97"/>
      <c r="C157" s="12"/>
      <c r="D157" s="14" t="s">
        <v>627</v>
      </c>
      <c r="E157" s="232"/>
      <c r="F157" s="23" t="s">
        <v>28</v>
      </c>
      <c r="G157" s="89"/>
      <c r="H157" s="180"/>
    </row>
    <row r="158" spans="1:8" s="2" customFormat="1" ht="13.5" customHeight="1" x14ac:dyDescent="0.2">
      <c r="A158" s="102" t="s">
        <v>1212</v>
      </c>
      <c r="B158" s="2" t="s">
        <v>71</v>
      </c>
      <c r="C158" s="12" t="s">
        <v>618</v>
      </c>
      <c r="D158" s="69" t="s">
        <v>628</v>
      </c>
      <c r="E158" s="230"/>
      <c r="F158" s="23" t="s">
        <v>29</v>
      </c>
      <c r="G158" s="89"/>
      <c r="H158" s="180">
        <f t="shared" si="3"/>
        <v>0</v>
      </c>
    </row>
    <row r="159" spans="1:8" s="2" customFormat="1" ht="13.5" customHeight="1" x14ac:dyDescent="0.2">
      <c r="A159" s="97"/>
      <c r="C159" s="12" t="s">
        <v>122</v>
      </c>
      <c r="D159" s="14"/>
      <c r="E159" s="227"/>
      <c r="F159" s="6"/>
      <c r="G159" s="89"/>
      <c r="H159" s="180"/>
    </row>
    <row r="160" spans="1:8" s="2" customFormat="1" ht="13.5" customHeight="1" x14ac:dyDescent="0.2">
      <c r="A160" s="101"/>
      <c r="B160" s="29" t="s">
        <v>71</v>
      </c>
      <c r="C160" s="30" t="s">
        <v>144</v>
      </c>
      <c r="D160" s="33" t="s">
        <v>570</v>
      </c>
      <c r="E160" s="228"/>
      <c r="F160" s="6"/>
      <c r="G160" s="89"/>
      <c r="H160" s="180"/>
    </row>
    <row r="161" spans="1:8" s="2" customFormat="1" ht="13.5" customHeight="1" x14ac:dyDescent="0.2">
      <c r="A161" s="97"/>
      <c r="C161" s="12"/>
      <c r="D161" s="71" t="s">
        <v>639</v>
      </c>
      <c r="E161" s="232"/>
      <c r="F161" s="23" t="s">
        <v>28</v>
      </c>
      <c r="G161" s="89"/>
      <c r="H161" s="180"/>
    </row>
    <row r="162" spans="1:8" s="2" customFormat="1" ht="13.5" customHeight="1" x14ac:dyDescent="0.2">
      <c r="A162" s="102"/>
      <c r="B162" s="2" t="s">
        <v>71</v>
      </c>
      <c r="C162" s="12" t="s">
        <v>716</v>
      </c>
      <c r="D162" s="14" t="s">
        <v>561</v>
      </c>
      <c r="E162" s="230"/>
      <c r="F162" s="23"/>
      <c r="G162" s="89"/>
      <c r="H162" s="180"/>
    </row>
    <row r="163" spans="1:8" s="2" customFormat="1" ht="13.5" customHeight="1" x14ac:dyDescent="0.2">
      <c r="A163" s="103" t="s">
        <v>1212</v>
      </c>
      <c r="B163" s="103"/>
      <c r="C163" s="248" t="s">
        <v>717</v>
      </c>
      <c r="D163" s="103" t="s">
        <v>629</v>
      </c>
      <c r="E163" s="230"/>
      <c r="F163" s="23" t="s">
        <v>29</v>
      </c>
      <c r="G163" s="91"/>
      <c r="H163" s="180">
        <f t="shared" si="3"/>
        <v>0</v>
      </c>
    </row>
    <row r="164" spans="1:8" s="2" customFormat="1" ht="13.5" customHeight="1" x14ac:dyDescent="0.2">
      <c r="A164" s="102"/>
      <c r="B164" s="2" t="s">
        <v>71</v>
      </c>
      <c r="C164" s="12" t="s">
        <v>718</v>
      </c>
      <c r="D164" s="14" t="s">
        <v>562</v>
      </c>
      <c r="E164" s="230"/>
      <c r="F164" s="91"/>
      <c r="G164" s="91"/>
      <c r="H164" s="180"/>
    </row>
    <row r="165" spans="1:8" s="2" customFormat="1" ht="13.5" customHeight="1" x14ac:dyDescent="0.2">
      <c r="A165" s="102" t="s">
        <v>1212</v>
      </c>
      <c r="C165" s="247" t="s">
        <v>719</v>
      </c>
      <c r="D165" s="14"/>
      <c r="E165" s="230"/>
      <c r="F165" s="23" t="s">
        <v>29</v>
      </c>
      <c r="G165" s="91"/>
      <c r="H165" s="180">
        <f t="shared" si="3"/>
        <v>0</v>
      </c>
    </row>
    <row r="166" spans="1:8" s="2" customFormat="1" ht="13.5" customHeight="1" x14ac:dyDescent="0.2">
      <c r="A166" s="102"/>
      <c r="B166" s="2" t="s">
        <v>71</v>
      </c>
      <c r="C166" s="12" t="s">
        <v>720</v>
      </c>
      <c r="D166" s="14" t="s">
        <v>563</v>
      </c>
      <c r="E166" s="230"/>
      <c r="F166" s="23"/>
      <c r="G166" s="91"/>
      <c r="H166" s="180"/>
    </row>
    <row r="167" spans="1:8" s="2" customFormat="1" ht="13.5" customHeight="1" x14ac:dyDescent="0.2">
      <c r="A167" s="102" t="s">
        <v>1212</v>
      </c>
      <c r="C167" s="247" t="s">
        <v>721</v>
      </c>
      <c r="D167" s="14"/>
      <c r="E167" s="230"/>
      <c r="F167" s="23" t="s">
        <v>29</v>
      </c>
      <c r="G167" s="91"/>
      <c r="H167" s="180">
        <f t="shared" si="3"/>
        <v>0</v>
      </c>
    </row>
    <row r="168" spans="1:8" s="2" customFormat="1" ht="13.5" customHeight="1" x14ac:dyDescent="0.2">
      <c r="A168" s="102"/>
      <c r="B168" s="2" t="s">
        <v>71</v>
      </c>
      <c r="C168" s="12" t="s">
        <v>722</v>
      </c>
      <c r="D168" s="14" t="s">
        <v>615</v>
      </c>
      <c r="E168" s="230"/>
      <c r="F168" s="23"/>
      <c r="G168" s="91"/>
      <c r="H168" s="180"/>
    </row>
    <row r="169" spans="1:8" s="2" customFormat="1" ht="13.5" customHeight="1" x14ac:dyDescent="0.2">
      <c r="A169" s="102" t="s">
        <v>1212</v>
      </c>
      <c r="C169" s="247" t="s">
        <v>723</v>
      </c>
      <c r="D169" s="14"/>
      <c r="E169" s="230"/>
      <c r="F169" s="23" t="s">
        <v>29</v>
      </c>
      <c r="G169" s="91"/>
      <c r="H169" s="180">
        <f t="shared" si="3"/>
        <v>0</v>
      </c>
    </row>
    <row r="170" spans="1:8" s="2" customFormat="1" ht="13.5" customHeight="1" x14ac:dyDescent="0.2">
      <c r="A170" s="102"/>
      <c r="B170" s="2" t="s">
        <v>71</v>
      </c>
      <c r="C170" s="12" t="s">
        <v>724</v>
      </c>
      <c r="D170" s="14" t="s">
        <v>564</v>
      </c>
      <c r="E170" s="230"/>
      <c r="F170" s="23"/>
      <c r="G170" s="91"/>
      <c r="H170" s="180"/>
    </row>
    <row r="171" spans="1:8" s="2" customFormat="1" ht="13.5" customHeight="1" x14ac:dyDescent="0.2">
      <c r="A171" s="102" t="s">
        <v>1212</v>
      </c>
      <c r="C171" s="247" t="s">
        <v>725</v>
      </c>
      <c r="D171" s="14"/>
      <c r="E171" s="230"/>
      <c r="F171" s="23" t="s">
        <v>29</v>
      </c>
      <c r="G171" s="91"/>
      <c r="H171" s="180">
        <f t="shared" si="3"/>
        <v>0</v>
      </c>
    </row>
    <row r="172" spans="1:8" s="2" customFormat="1" ht="13.5" customHeight="1" x14ac:dyDescent="0.2">
      <c r="A172" s="102"/>
      <c r="B172" s="2" t="s">
        <v>71</v>
      </c>
      <c r="C172" s="12" t="s">
        <v>726</v>
      </c>
      <c r="D172" s="14" t="s">
        <v>565</v>
      </c>
      <c r="E172" s="230"/>
      <c r="F172" s="23"/>
      <c r="G172" s="91"/>
      <c r="H172" s="180"/>
    </row>
    <row r="173" spans="1:8" s="2" customFormat="1" ht="13.5" customHeight="1" x14ac:dyDescent="0.2">
      <c r="A173" s="102" t="s">
        <v>1212</v>
      </c>
      <c r="C173" s="247" t="s">
        <v>727</v>
      </c>
      <c r="D173" s="14"/>
      <c r="E173" s="230"/>
      <c r="F173" s="23" t="s">
        <v>29</v>
      </c>
      <c r="G173" s="91"/>
      <c r="H173" s="180">
        <f t="shared" si="3"/>
        <v>0</v>
      </c>
    </row>
    <row r="174" spans="1:8" s="2" customFormat="1" ht="13.5" customHeight="1" x14ac:dyDescent="0.2">
      <c r="A174" s="102"/>
      <c r="B174" s="2" t="s">
        <v>71</v>
      </c>
      <c r="C174" s="12" t="s">
        <v>728</v>
      </c>
      <c r="D174" s="14" t="s">
        <v>566</v>
      </c>
      <c r="E174" s="230"/>
      <c r="F174" s="23"/>
      <c r="G174" s="91"/>
      <c r="H174" s="180"/>
    </row>
    <row r="175" spans="1:8" s="2" customFormat="1" ht="13.5" customHeight="1" x14ac:dyDescent="0.2">
      <c r="A175" s="102" t="s">
        <v>1212</v>
      </c>
      <c r="C175" s="247" t="s">
        <v>729</v>
      </c>
      <c r="D175" s="14"/>
      <c r="E175" s="230"/>
      <c r="F175" s="23" t="s">
        <v>29</v>
      </c>
      <c r="G175" s="91"/>
      <c r="H175" s="180">
        <f t="shared" si="3"/>
        <v>0</v>
      </c>
    </row>
    <row r="176" spans="1:8" s="2" customFormat="1" ht="13.5" customHeight="1" x14ac:dyDescent="0.2">
      <c r="A176" s="102"/>
      <c r="B176" s="2" t="s">
        <v>71</v>
      </c>
      <c r="C176" s="12" t="s">
        <v>730</v>
      </c>
      <c r="D176" s="14" t="s">
        <v>616</v>
      </c>
      <c r="E176" s="230"/>
      <c r="F176" s="23"/>
      <c r="G176" s="91"/>
      <c r="H176" s="180"/>
    </row>
    <row r="177" spans="1:8" s="2" customFormat="1" ht="13.5" customHeight="1" x14ac:dyDescent="0.2">
      <c r="A177" s="102" t="s">
        <v>1212</v>
      </c>
      <c r="C177" s="247" t="s">
        <v>731</v>
      </c>
      <c r="D177" s="14"/>
      <c r="E177" s="230"/>
      <c r="F177" s="23" t="s">
        <v>29</v>
      </c>
      <c r="G177" s="91"/>
      <c r="H177" s="180">
        <f t="shared" si="3"/>
        <v>0</v>
      </c>
    </row>
    <row r="178" spans="1:8" s="2" customFormat="1" ht="13.5" customHeight="1" x14ac:dyDescent="0.2">
      <c r="A178" s="102"/>
      <c r="B178" s="2" t="s">
        <v>71</v>
      </c>
      <c r="C178" s="12" t="s">
        <v>732</v>
      </c>
      <c r="D178" s="14" t="s">
        <v>567</v>
      </c>
      <c r="E178" s="230"/>
      <c r="F178" s="23"/>
      <c r="G178" s="91"/>
      <c r="H178" s="180"/>
    </row>
    <row r="179" spans="1:8" s="2" customFormat="1" ht="13.5" customHeight="1" x14ac:dyDescent="0.2">
      <c r="A179" s="102" t="s">
        <v>1212</v>
      </c>
      <c r="C179" s="247" t="s">
        <v>733</v>
      </c>
      <c r="D179" s="14"/>
      <c r="E179" s="230"/>
      <c r="F179" s="23" t="s">
        <v>29</v>
      </c>
      <c r="G179" s="91"/>
      <c r="H179" s="180">
        <f t="shared" si="3"/>
        <v>0</v>
      </c>
    </row>
    <row r="180" spans="1:8" s="2" customFormat="1" ht="13.5" customHeight="1" x14ac:dyDescent="0.2">
      <c r="A180" s="102"/>
      <c r="B180" s="2" t="s">
        <v>71</v>
      </c>
      <c r="C180" s="12" t="s">
        <v>734</v>
      </c>
      <c r="D180" s="14" t="s">
        <v>568</v>
      </c>
      <c r="E180" s="230"/>
      <c r="F180" s="23"/>
      <c r="G180" s="91"/>
      <c r="H180" s="180"/>
    </row>
    <row r="181" spans="1:8" s="2" customFormat="1" ht="13.5" customHeight="1" x14ac:dyDescent="0.2">
      <c r="A181" s="102" t="s">
        <v>1212</v>
      </c>
      <c r="C181" s="247" t="s">
        <v>735</v>
      </c>
      <c r="D181" s="14"/>
      <c r="E181" s="230"/>
      <c r="F181" s="23" t="s">
        <v>29</v>
      </c>
      <c r="G181" s="91"/>
      <c r="H181" s="180">
        <f t="shared" si="3"/>
        <v>0</v>
      </c>
    </row>
    <row r="182" spans="1:8" s="2" customFormat="1" ht="13.5" customHeight="1" x14ac:dyDescent="0.2">
      <c r="A182" s="102"/>
      <c r="B182" s="2" t="s">
        <v>71</v>
      </c>
      <c r="C182" s="2" t="s">
        <v>736</v>
      </c>
      <c r="D182" s="14" t="s">
        <v>637</v>
      </c>
      <c r="E182" s="230"/>
      <c r="F182" s="23"/>
      <c r="G182" s="91"/>
      <c r="H182" s="180"/>
    </row>
    <row r="183" spans="1:8" s="2" customFormat="1" ht="13.5" customHeight="1" x14ac:dyDescent="0.2">
      <c r="A183" s="102" t="s">
        <v>1212</v>
      </c>
      <c r="C183" s="2" t="s">
        <v>737</v>
      </c>
      <c r="D183" s="14"/>
      <c r="E183" s="230"/>
      <c r="F183" s="23" t="s">
        <v>29</v>
      </c>
      <c r="G183" s="91"/>
      <c r="H183" s="180">
        <f t="shared" si="3"/>
        <v>0</v>
      </c>
    </row>
    <row r="184" spans="1:8" s="2" customFormat="1" ht="13.5" customHeight="1" x14ac:dyDescent="0.2">
      <c r="A184" s="97"/>
      <c r="C184" s="12"/>
      <c r="D184" s="14"/>
      <c r="E184" s="230"/>
      <c r="F184" s="6"/>
      <c r="G184" s="89"/>
      <c r="H184" s="180"/>
    </row>
    <row r="185" spans="1:8" s="2" customFormat="1" ht="13.5" customHeight="1" x14ac:dyDescent="0.2">
      <c r="A185" s="99"/>
      <c r="D185" s="34" t="s">
        <v>299</v>
      </c>
      <c r="E185" s="231"/>
      <c r="F185" s="6"/>
      <c r="G185" s="89"/>
      <c r="H185" s="180"/>
    </row>
    <row r="186" spans="1:8" s="2" customFormat="1" ht="13.5" customHeight="1" x14ac:dyDescent="0.2">
      <c r="A186" s="101"/>
      <c r="B186" s="29" t="s">
        <v>71</v>
      </c>
      <c r="C186" s="30">
        <v>3.17</v>
      </c>
      <c r="D186" s="33" t="s">
        <v>542</v>
      </c>
      <c r="E186" s="228"/>
      <c r="F186" s="6"/>
      <c r="G186" s="89"/>
      <c r="H186" s="180"/>
    </row>
    <row r="187" spans="1:8" s="2" customFormat="1" ht="13.5" customHeight="1" x14ac:dyDescent="0.2">
      <c r="A187" s="97" t="s">
        <v>1212</v>
      </c>
      <c r="B187" s="2" t="s">
        <v>71</v>
      </c>
      <c r="C187" s="12" t="s">
        <v>738</v>
      </c>
      <c r="D187" s="14" t="s">
        <v>543</v>
      </c>
      <c r="E187" s="228"/>
      <c r="F187" s="6" t="s">
        <v>29</v>
      </c>
      <c r="G187" s="89"/>
      <c r="H187" s="180">
        <f t="shared" si="3"/>
        <v>0</v>
      </c>
    </row>
    <row r="188" spans="1:8" s="2" customFormat="1" ht="13.5" customHeight="1" x14ac:dyDescent="0.2">
      <c r="A188" s="97" t="s">
        <v>1212</v>
      </c>
      <c r="B188" s="2" t="s">
        <v>71</v>
      </c>
      <c r="C188" s="12" t="s">
        <v>739</v>
      </c>
      <c r="D188" s="14" t="s">
        <v>499</v>
      </c>
      <c r="E188" s="227"/>
      <c r="F188" s="6" t="s">
        <v>29</v>
      </c>
      <c r="G188" s="89"/>
      <c r="H188" s="180">
        <f t="shared" si="3"/>
        <v>0</v>
      </c>
    </row>
    <row r="189" spans="1:8" s="2" customFormat="1" ht="13.5" customHeight="1" x14ac:dyDescent="0.2">
      <c r="A189" s="97" t="s">
        <v>1212</v>
      </c>
      <c r="B189" s="2" t="s">
        <v>71</v>
      </c>
      <c r="C189" s="12" t="s">
        <v>740</v>
      </c>
      <c r="D189" s="14" t="s">
        <v>500</v>
      </c>
      <c r="E189" s="227"/>
      <c r="F189" s="6" t="s">
        <v>29</v>
      </c>
      <c r="G189" s="89"/>
      <c r="H189" s="180">
        <f t="shared" si="3"/>
        <v>0</v>
      </c>
    </row>
    <row r="190" spans="1:8" s="2" customFormat="1" ht="13.5" customHeight="1" x14ac:dyDescent="0.2">
      <c r="A190" s="97" t="s">
        <v>1212</v>
      </c>
      <c r="B190" s="2" t="s">
        <v>71</v>
      </c>
      <c r="C190" s="12" t="s">
        <v>741</v>
      </c>
      <c r="D190" s="14" t="s">
        <v>501</v>
      </c>
      <c r="E190" s="227"/>
      <c r="F190" s="6" t="s">
        <v>29</v>
      </c>
      <c r="G190" s="89"/>
      <c r="H190" s="180">
        <f t="shared" ref="H190:H252" si="4">E190*G190</f>
        <v>0</v>
      </c>
    </row>
    <row r="191" spans="1:8" s="2" customFormat="1" ht="13.5" customHeight="1" x14ac:dyDescent="0.2">
      <c r="A191" s="97" t="s">
        <v>1212</v>
      </c>
      <c r="B191" s="2" t="s">
        <v>71</v>
      </c>
      <c r="C191" s="12" t="s">
        <v>742</v>
      </c>
      <c r="D191" s="14" t="s">
        <v>502</v>
      </c>
      <c r="E191" s="227"/>
      <c r="F191" s="6" t="s">
        <v>29</v>
      </c>
      <c r="G191" s="89"/>
      <c r="H191" s="180">
        <f t="shared" si="4"/>
        <v>0</v>
      </c>
    </row>
    <row r="192" spans="1:8" s="2" customFormat="1" ht="13.5" customHeight="1" x14ac:dyDescent="0.2">
      <c r="A192" s="97"/>
      <c r="C192" s="12" t="s">
        <v>122</v>
      </c>
      <c r="D192" s="14"/>
      <c r="E192" s="227"/>
      <c r="F192" s="6"/>
      <c r="G192" s="89"/>
      <c r="H192" s="180"/>
    </row>
    <row r="193" spans="1:8" s="2" customFormat="1" ht="13.5" customHeight="1" x14ac:dyDescent="0.2">
      <c r="A193" s="97" t="s">
        <v>1212</v>
      </c>
      <c r="B193" s="2" t="s">
        <v>71</v>
      </c>
      <c r="C193" s="12" t="s">
        <v>145</v>
      </c>
      <c r="D193" s="14" t="s">
        <v>117</v>
      </c>
      <c r="E193" s="227"/>
      <c r="F193" s="6" t="s">
        <v>29</v>
      </c>
      <c r="G193" s="89"/>
      <c r="H193" s="180">
        <f t="shared" si="4"/>
        <v>0</v>
      </c>
    </row>
    <row r="194" spans="1:8" s="2" customFormat="1" ht="13.5" customHeight="1" x14ac:dyDescent="0.2">
      <c r="A194" s="97"/>
      <c r="C194" s="12" t="s">
        <v>122</v>
      </c>
      <c r="D194" s="14"/>
      <c r="E194" s="227"/>
      <c r="F194" s="6"/>
      <c r="G194" s="89"/>
      <c r="H194" s="180"/>
    </row>
    <row r="195" spans="1:8" s="2" customFormat="1" ht="13.5" customHeight="1" x14ac:dyDescent="0.2">
      <c r="A195" s="101"/>
      <c r="B195" s="29" t="s">
        <v>71</v>
      </c>
      <c r="C195" s="30">
        <v>3.19</v>
      </c>
      <c r="D195" s="33" t="s">
        <v>510</v>
      </c>
      <c r="E195" s="227"/>
      <c r="F195" s="6"/>
      <c r="G195" s="89"/>
      <c r="H195" s="180"/>
    </row>
    <row r="196" spans="1:8" s="2" customFormat="1" ht="13.5" customHeight="1" x14ac:dyDescent="0.2">
      <c r="A196" s="97" t="s">
        <v>1212</v>
      </c>
      <c r="B196" s="2" t="s">
        <v>71</v>
      </c>
      <c r="C196" s="12" t="s">
        <v>743</v>
      </c>
      <c r="D196" s="14" t="s">
        <v>501</v>
      </c>
      <c r="E196" s="227"/>
      <c r="F196" s="6" t="s">
        <v>29</v>
      </c>
      <c r="G196" s="89"/>
      <c r="H196" s="180">
        <f t="shared" si="4"/>
        <v>0</v>
      </c>
    </row>
    <row r="197" spans="1:8" s="2" customFormat="1" ht="13.5" customHeight="1" x14ac:dyDescent="0.2">
      <c r="A197" s="97" t="s">
        <v>1212</v>
      </c>
      <c r="B197" s="2" t="s">
        <v>71</v>
      </c>
      <c r="C197" s="12" t="s">
        <v>744</v>
      </c>
      <c r="D197" s="14" t="s">
        <v>502</v>
      </c>
      <c r="E197" s="227"/>
      <c r="F197" s="6" t="s">
        <v>29</v>
      </c>
      <c r="G197" s="89"/>
      <c r="H197" s="180">
        <f t="shared" si="4"/>
        <v>0</v>
      </c>
    </row>
    <row r="198" spans="1:8" s="2" customFormat="1" ht="13.5" customHeight="1" x14ac:dyDescent="0.2">
      <c r="A198" s="97"/>
      <c r="C198" s="12" t="s">
        <v>122</v>
      </c>
      <c r="D198" s="14"/>
      <c r="E198" s="227"/>
      <c r="F198" s="6"/>
      <c r="G198" s="89"/>
      <c r="H198" s="180"/>
    </row>
    <row r="199" spans="1:8" s="2" customFormat="1" ht="13.5" customHeight="1" x14ac:dyDescent="0.2">
      <c r="A199" s="101"/>
      <c r="B199" s="29" t="s">
        <v>71</v>
      </c>
      <c r="C199" s="30">
        <v>3.2</v>
      </c>
      <c r="D199" s="33" t="s">
        <v>544</v>
      </c>
      <c r="E199" s="227"/>
      <c r="F199" s="6"/>
      <c r="G199" s="89"/>
      <c r="H199" s="180"/>
    </row>
    <row r="200" spans="1:8" s="2" customFormat="1" ht="13.5" customHeight="1" x14ac:dyDescent="0.2">
      <c r="A200" s="97" t="s">
        <v>1212</v>
      </c>
      <c r="B200" s="2" t="s">
        <v>71</v>
      </c>
      <c r="C200" s="12" t="s">
        <v>745</v>
      </c>
      <c r="D200" s="14" t="s">
        <v>545</v>
      </c>
      <c r="E200" s="227"/>
      <c r="F200" s="6" t="s">
        <v>29</v>
      </c>
      <c r="G200" s="89"/>
      <c r="H200" s="180">
        <f t="shared" si="4"/>
        <v>0</v>
      </c>
    </row>
    <row r="201" spans="1:8" s="2" customFormat="1" ht="13.5" customHeight="1" x14ac:dyDescent="0.2">
      <c r="A201" s="97" t="s">
        <v>1212</v>
      </c>
      <c r="B201" s="2" t="s">
        <v>71</v>
      </c>
      <c r="C201" s="12" t="s">
        <v>746</v>
      </c>
      <c r="D201" s="14" t="s">
        <v>546</v>
      </c>
      <c r="E201" s="227"/>
      <c r="F201" s="6" t="s">
        <v>29</v>
      </c>
      <c r="G201" s="89"/>
      <c r="H201" s="180">
        <f t="shared" si="4"/>
        <v>0</v>
      </c>
    </row>
    <row r="202" spans="1:8" s="2" customFormat="1" ht="13.5" customHeight="1" x14ac:dyDescent="0.2">
      <c r="A202" s="97" t="s">
        <v>1212</v>
      </c>
      <c r="B202" s="2" t="s">
        <v>71</v>
      </c>
      <c r="C202" s="12" t="s">
        <v>747</v>
      </c>
      <c r="D202" s="14" t="s">
        <v>547</v>
      </c>
      <c r="E202" s="227"/>
      <c r="F202" s="6" t="s">
        <v>29</v>
      </c>
      <c r="G202" s="89"/>
      <c r="H202" s="180">
        <f t="shared" si="4"/>
        <v>0</v>
      </c>
    </row>
    <row r="203" spans="1:8" s="2" customFormat="1" ht="13.5" customHeight="1" x14ac:dyDescent="0.2">
      <c r="A203" s="97"/>
      <c r="C203" s="12" t="s">
        <v>122</v>
      </c>
      <c r="D203" s="14"/>
      <c r="E203" s="227"/>
      <c r="F203" s="35"/>
      <c r="G203" s="89"/>
      <c r="H203" s="180"/>
    </row>
    <row r="204" spans="1:8" s="2" customFormat="1" ht="13.5" customHeight="1" x14ac:dyDescent="0.2">
      <c r="A204" s="97" t="s">
        <v>1212</v>
      </c>
      <c r="B204" s="2" t="s">
        <v>71</v>
      </c>
      <c r="C204" s="12" t="s">
        <v>146</v>
      </c>
      <c r="D204" s="14" t="s">
        <v>118</v>
      </c>
      <c r="E204" s="227"/>
      <c r="F204" s="6" t="s">
        <v>29</v>
      </c>
      <c r="G204" s="89"/>
      <c r="H204" s="180">
        <f t="shared" si="4"/>
        <v>0</v>
      </c>
    </row>
    <row r="205" spans="1:8" s="2" customFormat="1" ht="13.5" customHeight="1" x14ac:dyDescent="0.2">
      <c r="A205" s="97"/>
      <c r="C205" s="12" t="s">
        <v>122</v>
      </c>
      <c r="E205" s="228"/>
      <c r="F205" s="6"/>
      <c r="G205" s="89"/>
      <c r="H205" s="180"/>
    </row>
    <row r="206" spans="1:8" s="2" customFormat="1" ht="13.5" customHeight="1" x14ac:dyDescent="0.2">
      <c r="A206" s="101"/>
      <c r="B206" s="29" t="s">
        <v>71</v>
      </c>
      <c r="C206" s="30">
        <v>3.22</v>
      </c>
      <c r="D206" s="29" t="s">
        <v>506</v>
      </c>
      <c r="E206" s="228"/>
      <c r="F206" s="6"/>
      <c r="G206" s="89"/>
      <c r="H206" s="180"/>
    </row>
    <row r="207" spans="1:8" s="2" customFormat="1" ht="13.5" customHeight="1" x14ac:dyDescent="0.2">
      <c r="A207" s="97" t="s">
        <v>1212</v>
      </c>
      <c r="B207" s="2" t="s">
        <v>71</v>
      </c>
      <c r="C207" s="12" t="s">
        <v>748</v>
      </c>
      <c r="D207" s="2" t="s">
        <v>507</v>
      </c>
      <c r="E207" s="228"/>
      <c r="F207" s="6" t="s">
        <v>29</v>
      </c>
      <c r="G207" s="89"/>
      <c r="H207" s="180">
        <f t="shared" si="4"/>
        <v>0</v>
      </c>
    </row>
    <row r="208" spans="1:8" s="2" customFormat="1" ht="13.5" customHeight="1" x14ac:dyDescent="0.2">
      <c r="A208" s="97" t="s">
        <v>1212</v>
      </c>
      <c r="B208" s="2" t="s">
        <v>71</v>
      </c>
      <c r="C208" s="12" t="s">
        <v>749</v>
      </c>
      <c r="D208" s="14" t="s">
        <v>508</v>
      </c>
      <c r="E208" s="227"/>
      <c r="F208" s="6" t="s">
        <v>29</v>
      </c>
      <c r="G208" s="89"/>
      <c r="H208" s="180">
        <f t="shared" si="4"/>
        <v>0</v>
      </c>
    </row>
    <row r="209" spans="1:8" s="2" customFormat="1" ht="13.5" customHeight="1" x14ac:dyDescent="0.2">
      <c r="A209" s="97" t="s">
        <v>1212</v>
      </c>
      <c r="B209" s="2" t="s">
        <v>71</v>
      </c>
      <c r="C209" s="12" t="s">
        <v>750</v>
      </c>
      <c r="D209" s="14" t="s">
        <v>509</v>
      </c>
      <c r="E209" s="227"/>
      <c r="F209" s="6" t="s">
        <v>29</v>
      </c>
      <c r="G209" s="89"/>
      <c r="H209" s="180">
        <f t="shared" si="4"/>
        <v>0</v>
      </c>
    </row>
    <row r="210" spans="1:8" s="2" customFormat="1" ht="13.5" customHeight="1" x14ac:dyDescent="0.2">
      <c r="A210" s="97"/>
      <c r="C210" s="12" t="s">
        <v>122</v>
      </c>
      <c r="D210" s="14"/>
      <c r="E210" s="228"/>
      <c r="F210" s="6"/>
      <c r="G210" s="89"/>
      <c r="H210" s="180"/>
    </row>
    <row r="211" spans="1:8" s="2" customFormat="1" ht="13.5" customHeight="1" x14ac:dyDescent="0.2">
      <c r="A211" s="101"/>
      <c r="B211" s="29" t="s">
        <v>71</v>
      </c>
      <c r="C211" s="30">
        <v>3.23</v>
      </c>
      <c r="D211" s="33" t="s">
        <v>503</v>
      </c>
      <c r="E211" s="227"/>
      <c r="F211" s="6"/>
      <c r="G211" s="89"/>
      <c r="H211" s="180"/>
    </row>
    <row r="212" spans="1:8" s="2" customFormat="1" ht="13.5" customHeight="1" x14ac:dyDescent="0.2">
      <c r="A212" s="97" t="s">
        <v>1212</v>
      </c>
      <c r="B212" s="2" t="s">
        <v>71</v>
      </c>
      <c r="C212" s="12" t="s">
        <v>751</v>
      </c>
      <c r="D212" s="14" t="s">
        <v>504</v>
      </c>
      <c r="E212" s="227"/>
      <c r="F212" s="6" t="s">
        <v>29</v>
      </c>
      <c r="G212" s="89"/>
      <c r="H212" s="180">
        <f t="shared" si="4"/>
        <v>0</v>
      </c>
    </row>
    <row r="213" spans="1:8" s="2" customFormat="1" ht="13.5" customHeight="1" x14ac:dyDescent="0.2">
      <c r="A213" s="97" t="s">
        <v>1212</v>
      </c>
      <c r="B213" s="2" t="s">
        <v>71</v>
      </c>
      <c r="C213" s="12" t="s">
        <v>752</v>
      </c>
      <c r="D213" s="14" t="s">
        <v>505</v>
      </c>
      <c r="E213" s="228"/>
      <c r="F213" s="6" t="s">
        <v>29</v>
      </c>
      <c r="G213" s="89"/>
      <c r="H213" s="180">
        <f t="shared" si="4"/>
        <v>0</v>
      </c>
    </row>
    <row r="214" spans="1:8" s="2" customFormat="1" ht="13.5" customHeight="1" x14ac:dyDescent="0.2">
      <c r="A214" s="97"/>
      <c r="C214" s="12" t="s">
        <v>122</v>
      </c>
      <c r="D214" s="14"/>
      <c r="E214" s="228"/>
      <c r="F214" s="6"/>
      <c r="G214" s="89"/>
      <c r="H214" s="180"/>
    </row>
    <row r="215" spans="1:8" s="2" customFormat="1" ht="13.5" customHeight="1" x14ac:dyDescent="0.2">
      <c r="A215" s="97" t="s">
        <v>1212</v>
      </c>
      <c r="B215" s="2" t="s">
        <v>71</v>
      </c>
      <c r="C215" s="12" t="s">
        <v>147</v>
      </c>
      <c r="D215" s="14" t="s">
        <v>119</v>
      </c>
      <c r="E215" s="227"/>
      <c r="F215" s="6" t="s">
        <v>29</v>
      </c>
      <c r="G215" s="89"/>
      <c r="H215" s="180">
        <f t="shared" si="4"/>
        <v>0</v>
      </c>
    </row>
    <row r="216" spans="1:8" s="2" customFormat="1" ht="13.5" customHeight="1" x14ac:dyDescent="0.2">
      <c r="A216" s="97"/>
      <c r="C216" s="12" t="s">
        <v>122</v>
      </c>
      <c r="D216" s="14"/>
      <c r="E216" s="227"/>
      <c r="F216" s="6"/>
      <c r="G216" s="89"/>
      <c r="H216" s="180"/>
    </row>
    <row r="217" spans="1:8" s="2" customFormat="1" ht="13.5" customHeight="1" x14ac:dyDescent="0.2">
      <c r="A217" s="97" t="s">
        <v>1212</v>
      </c>
      <c r="B217" s="2" t="s">
        <v>71</v>
      </c>
      <c r="C217" s="12" t="s">
        <v>148</v>
      </c>
      <c r="D217" s="14" t="s">
        <v>1509</v>
      </c>
      <c r="E217" s="227"/>
      <c r="F217" s="23" t="s">
        <v>22</v>
      </c>
      <c r="G217" s="89"/>
      <c r="H217" s="180">
        <f t="shared" si="4"/>
        <v>0</v>
      </c>
    </row>
    <row r="218" spans="1:8" s="2" customFormat="1" ht="13.5" customHeight="1" x14ac:dyDescent="0.2">
      <c r="A218" s="97"/>
      <c r="C218" s="12" t="s">
        <v>122</v>
      </c>
      <c r="D218" s="14"/>
      <c r="E218" s="227"/>
      <c r="F218" s="6"/>
      <c r="G218" s="89"/>
      <c r="H218" s="180"/>
    </row>
    <row r="219" spans="1:8" s="2" customFormat="1" ht="13.5" customHeight="1" x14ac:dyDescent="0.2">
      <c r="A219" s="97" t="s">
        <v>1212</v>
      </c>
      <c r="B219" s="2" t="s">
        <v>71</v>
      </c>
      <c r="C219" s="12" t="s">
        <v>149</v>
      </c>
      <c r="D219" s="14" t="s">
        <v>30</v>
      </c>
      <c r="E219" s="227"/>
      <c r="F219" s="6" t="s">
        <v>29</v>
      </c>
      <c r="G219" s="89"/>
      <c r="H219" s="180">
        <f t="shared" si="4"/>
        <v>0</v>
      </c>
    </row>
    <row r="220" spans="1:8" s="2" customFormat="1" ht="13.5" customHeight="1" x14ac:dyDescent="0.2">
      <c r="A220" s="97"/>
      <c r="C220" s="12" t="s">
        <v>122</v>
      </c>
      <c r="D220" s="14"/>
      <c r="E220" s="227"/>
      <c r="F220" s="6"/>
      <c r="G220" s="89"/>
      <c r="H220" s="180"/>
    </row>
    <row r="221" spans="1:8" s="2" customFormat="1" ht="13.5" customHeight="1" x14ac:dyDescent="0.2">
      <c r="A221" s="97" t="s">
        <v>1212</v>
      </c>
      <c r="B221" s="2" t="s">
        <v>71</v>
      </c>
      <c r="C221" s="12" t="s">
        <v>150</v>
      </c>
      <c r="D221" s="14" t="s">
        <v>224</v>
      </c>
      <c r="E221" s="227"/>
      <c r="F221" s="6" t="s">
        <v>29</v>
      </c>
      <c r="G221" s="89"/>
      <c r="H221" s="180">
        <f t="shared" si="4"/>
        <v>0</v>
      </c>
    </row>
    <row r="222" spans="1:8" s="2" customFormat="1" ht="13.5" customHeight="1" x14ac:dyDescent="0.2">
      <c r="A222" s="97"/>
      <c r="C222" s="12" t="s">
        <v>122</v>
      </c>
      <c r="D222" s="14"/>
      <c r="E222" s="227"/>
      <c r="F222" s="6"/>
      <c r="G222" s="89"/>
      <c r="H222" s="180"/>
    </row>
    <row r="223" spans="1:8" s="2" customFormat="1" ht="13.5" customHeight="1" x14ac:dyDescent="0.2">
      <c r="A223" s="101"/>
      <c r="B223" s="29" t="s">
        <v>71</v>
      </c>
      <c r="C223" s="30">
        <v>3.28</v>
      </c>
      <c r="D223" s="33" t="s">
        <v>497</v>
      </c>
      <c r="E223" s="227"/>
      <c r="F223" s="6"/>
      <c r="G223" s="89"/>
      <c r="H223" s="180"/>
    </row>
    <row r="224" spans="1:8" s="2" customFormat="1" ht="13.5" customHeight="1" x14ac:dyDescent="0.2">
      <c r="A224" s="97" t="s">
        <v>1212</v>
      </c>
      <c r="B224" s="2" t="s">
        <v>71</v>
      </c>
      <c r="C224" s="12" t="s">
        <v>753</v>
      </c>
      <c r="D224" s="14" t="s">
        <v>498</v>
      </c>
      <c r="E224" s="227"/>
      <c r="F224" s="6" t="s">
        <v>29</v>
      </c>
      <c r="G224" s="89"/>
      <c r="H224" s="180">
        <f t="shared" si="4"/>
        <v>0</v>
      </c>
    </row>
    <row r="225" spans="1:8" s="2" customFormat="1" ht="13.5" customHeight="1" x14ac:dyDescent="0.2">
      <c r="A225" s="97" t="s">
        <v>1212</v>
      </c>
      <c r="B225" s="2" t="s">
        <v>71</v>
      </c>
      <c r="C225" s="12" t="s">
        <v>754</v>
      </c>
      <c r="D225" s="14" t="s">
        <v>499</v>
      </c>
      <c r="E225" s="227"/>
      <c r="F225" s="6" t="s">
        <v>29</v>
      </c>
      <c r="G225" s="89"/>
      <c r="H225" s="180">
        <f t="shared" si="4"/>
        <v>0</v>
      </c>
    </row>
    <row r="226" spans="1:8" s="2" customFormat="1" ht="13.5" customHeight="1" x14ac:dyDescent="0.2">
      <c r="A226" s="97" t="s">
        <v>1212</v>
      </c>
      <c r="B226" s="2" t="s">
        <v>71</v>
      </c>
      <c r="C226" s="12" t="s">
        <v>755</v>
      </c>
      <c r="D226" s="14" t="s">
        <v>500</v>
      </c>
      <c r="E226" s="227"/>
      <c r="F226" s="6" t="s">
        <v>29</v>
      </c>
      <c r="G226" s="89"/>
      <c r="H226" s="180">
        <f t="shared" si="4"/>
        <v>0</v>
      </c>
    </row>
    <row r="227" spans="1:8" s="2" customFormat="1" ht="13.5" customHeight="1" x14ac:dyDescent="0.2">
      <c r="A227" s="97" t="s">
        <v>1212</v>
      </c>
      <c r="B227" s="2" t="s">
        <v>71</v>
      </c>
      <c r="C227" s="12" t="s">
        <v>756</v>
      </c>
      <c r="D227" s="2" t="s">
        <v>501</v>
      </c>
      <c r="E227" s="227"/>
      <c r="F227" s="6" t="s">
        <v>29</v>
      </c>
      <c r="G227" s="89"/>
      <c r="H227" s="180">
        <f t="shared" si="4"/>
        <v>0</v>
      </c>
    </row>
    <row r="228" spans="1:8" s="2" customFormat="1" ht="13.5" customHeight="1" x14ac:dyDescent="0.2">
      <c r="A228" s="97" t="s">
        <v>1212</v>
      </c>
      <c r="B228" s="2" t="s">
        <v>71</v>
      </c>
      <c r="C228" s="12" t="s">
        <v>757</v>
      </c>
      <c r="D228" s="14" t="s">
        <v>502</v>
      </c>
      <c r="E228" s="227"/>
      <c r="F228" s="6" t="s">
        <v>29</v>
      </c>
      <c r="G228" s="89"/>
      <c r="H228" s="180">
        <f t="shared" si="4"/>
        <v>0</v>
      </c>
    </row>
    <row r="229" spans="1:8" s="2" customFormat="1" ht="13.5" customHeight="1" x14ac:dyDescent="0.2">
      <c r="A229" s="97"/>
      <c r="C229" s="12" t="s">
        <v>122</v>
      </c>
      <c r="D229" s="14"/>
      <c r="E229" s="227"/>
      <c r="F229" s="6"/>
      <c r="G229" s="89"/>
      <c r="H229" s="180"/>
    </row>
    <row r="230" spans="1:8" s="2" customFormat="1" ht="13.5" customHeight="1" x14ac:dyDescent="0.2">
      <c r="A230" s="97" t="s">
        <v>1212</v>
      </c>
      <c r="B230" s="2" t="s">
        <v>71</v>
      </c>
      <c r="C230" s="12" t="s">
        <v>151</v>
      </c>
      <c r="D230" s="14" t="s">
        <v>225</v>
      </c>
      <c r="E230" s="227"/>
      <c r="F230" s="6" t="s">
        <v>29</v>
      </c>
      <c r="G230" s="89"/>
      <c r="H230" s="180">
        <f t="shared" si="4"/>
        <v>0</v>
      </c>
    </row>
    <row r="231" spans="1:8" s="2" customFormat="1" ht="13.5" customHeight="1" x14ac:dyDescent="0.2">
      <c r="A231" s="97"/>
      <c r="C231" s="12" t="s">
        <v>122</v>
      </c>
      <c r="D231" s="14"/>
      <c r="E231" s="227"/>
      <c r="F231" s="6"/>
      <c r="G231" s="89"/>
      <c r="H231" s="180"/>
    </row>
    <row r="232" spans="1:8" s="2" customFormat="1" ht="13.5" customHeight="1" x14ac:dyDescent="0.2">
      <c r="A232" s="101"/>
      <c r="B232" s="29" t="s">
        <v>71</v>
      </c>
      <c r="C232" s="30">
        <v>3.3</v>
      </c>
      <c r="D232" s="33" t="s">
        <v>537</v>
      </c>
      <c r="E232" s="227"/>
      <c r="F232" s="6"/>
      <c r="G232" s="89"/>
      <c r="H232" s="180"/>
    </row>
    <row r="233" spans="1:8" s="2" customFormat="1" ht="13.5" customHeight="1" x14ac:dyDescent="0.2">
      <c r="A233" s="97" t="s">
        <v>1212</v>
      </c>
      <c r="B233" s="2" t="s">
        <v>71</v>
      </c>
      <c r="C233" s="12" t="s">
        <v>758</v>
      </c>
      <c r="D233" s="14" t="s">
        <v>501</v>
      </c>
      <c r="E233" s="227"/>
      <c r="F233" s="6" t="s">
        <v>29</v>
      </c>
      <c r="G233" s="89"/>
      <c r="H233" s="180">
        <f t="shared" si="4"/>
        <v>0</v>
      </c>
    </row>
    <row r="234" spans="1:8" s="2" customFormat="1" ht="13.5" customHeight="1" x14ac:dyDescent="0.2">
      <c r="A234" s="97" t="s">
        <v>1212</v>
      </c>
      <c r="B234" s="2" t="s">
        <v>71</v>
      </c>
      <c r="C234" s="12" t="s">
        <v>759</v>
      </c>
      <c r="D234" s="14" t="s">
        <v>502</v>
      </c>
      <c r="E234" s="227"/>
      <c r="F234" s="6" t="s">
        <v>29</v>
      </c>
      <c r="G234" s="89"/>
      <c r="H234" s="180">
        <f t="shared" si="4"/>
        <v>0</v>
      </c>
    </row>
    <row r="235" spans="1:8" s="2" customFormat="1" ht="13.5" customHeight="1" x14ac:dyDescent="0.2">
      <c r="A235" s="97"/>
      <c r="C235" s="12"/>
      <c r="D235" s="14"/>
      <c r="E235" s="227"/>
      <c r="F235" s="6"/>
      <c r="G235" s="89"/>
      <c r="H235" s="180"/>
    </row>
    <row r="236" spans="1:8" s="2" customFormat="1" ht="13.5" customHeight="1" x14ac:dyDescent="0.2">
      <c r="A236" s="97" t="s">
        <v>1212</v>
      </c>
      <c r="B236" s="2" t="s">
        <v>71</v>
      </c>
      <c r="C236" s="12" t="s">
        <v>152</v>
      </c>
      <c r="D236" s="14" t="s">
        <v>226</v>
      </c>
      <c r="E236" s="227"/>
      <c r="F236" s="6" t="s">
        <v>29</v>
      </c>
      <c r="G236" s="89"/>
      <c r="H236" s="180">
        <f t="shared" si="4"/>
        <v>0</v>
      </c>
    </row>
    <row r="237" spans="1:8" s="2" customFormat="1" ht="13.5" customHeight="1" x14ac:dyDescent="0.2">
      <c r="A237" s="97"/>
      <c r="C237" s="12" t="s">
        <v>122</v>
      </c>
      <c r="D237" s="14"/>
      <c r="E237" s="227"/>
      <c r="F237" s="6"/>
      <c r="G237" s="89"/>
      <c r="H237" s="180"/>
    </row>
    <row r="238" spans="1:8" s="2" customFormat="1" ht="13.5" customHeight="1" x14ac:dyDescent="0.2">
      <c r="A238" s="97" t="s">
        <v>1212</v>
      </c>
      <c r="B238" s="2" t="s">
        <v>71</v>
      </c>
      <c r="C238" s="12" t="s">
        <v>153</v>
      </c>
      <c r="D238" s="14" t="s">
        <v>120</v>
      </c>
      <c r="E238" s="227"/>
      <c r="F238" s="6" t="s">
        <v>29</v>
      </c>
      <c r="G238" s="89"/>
      <c r="H238" s="180">
        <f t="shared" si="4"/>
        <v>0</v>
      </c>
    </row>
    <row r="239" spans="1:8" s="2" customFormat="1" ht="13.5" customHeight="1" x14ac:dyDescent="0.2">
      <c r="A239" s="97"/>
      <c r="C239" s="12" t="s">
        <v>122</v>
      </c>
      <c r="D239" s="14"/>
      <c r="E239" s="227"/>
      <c r="F239" s="6"/>
      <c r="G239" s="89"/>
      <c r="H239" s="180"/>
    </row>
    <row r="240" spans="1:8" s="2" customFormat="1" ht="13.5" customHeight="1" x14ac:dyDescent="0.2">
      <c r="A240" s="97" t="s">
        <v>1212</v>
      </c>
      <c r="B240" s="2" t="s">
        <v>71</v>
      </c>
      <c r="C240" s="12" t="s">
        <v>154</v>
      </c>
      <c r="D240" s="14" t="s">
        <v>227</v>
      </c>
      <c r="E240" s="227"/>
      <c r="F240" s="6" t="s">
        <v>29</v>
      </c>
      <c r="G240" s="89"/>
      <c r="H240" s="180">
        <f t="shared" si="4"/>
        <v>0</v>
      </c>
    </row>
    <row r="241" spans="1:8" s="2" customFormat="1" ht="13.5" customHeight="1" x14ac:dyDescent="0.2">
      <c r="A241" s="97"/>
      <c r="C241" s="12"/>
      <c r="D241" s="14"/>
      <c r="E241" s="227"/>
      <c r="F241" s="6"/>
      <c r="G241" s="89"/>
      <c r="H241" s="180"/>
    </row>
    <row r="242" spans="1:8" s="2" customFormat="1" ht="13.5" customHeight="1" x14ac:dyDescent="0.2">
      <c r="A242" s="99"/>
      <c r="B242" s="20"/>
      <c r="D242" s="21" t="s">
        <v>300</v>
      </c>
      <c r="E242" s="227"/>
      <c r="F242" s="6"/>
      <c r="G242" s="89"/>
      <c r="H242" s="180"/>
    </row>
    <row r="243" spans="1:8" s="2" customFormat="1" ht="13.5" customHeight="1" x14ac:dyDescent="0.2">
      <c r="A243" s="97" t="s">
        <v>1212</v>
      </c>
      <c r="B243" s="2" t="s">
        <v>72</v>
      </c>
      <c r="C243" s="12" t="s">
        <v>760</v>
      </c>
      <c r="D243" s="14" t="s">
        <v>1510</v>
      </c>
      <c r="E243" s="228"/>
      <c r="F243" s="6" t="s">
        <v>27</v>
      </c>
      <c r="G243" s="89"/>
      <c r="H243" s="180">
        <f t="shared" si="4"/>
        <v>0</v>
      </c>
    </row>
    <row r="244" spans="1:8" s="2" customFormat="1" ht="13.5" customHeight="1" x14ac:dyDescent="0.2">
      <c r="A244" s="97" t="s">
        <v>1212</v>
      </c>
      <c r="B244" s="2" t="s">
        <v>72</v>
      </c>
      <c r="C244" s="12" t="s">
        <v>761</v>
      </c>
      <c r="D244" s="14" t="s">
        <v>1511</v>
      </c>
      <c r="E244" s="227"/>
      <c r="F244" s="6" t="s">
        <v>27</v>
      </c>
      <c r="G244" s="89"/>
      <c r="H244" s="180">
        <f t="shared" si="4"/>
        <v>0</v>
      </c>
    </row>
    <row r="245" spans="1:8" s="2" customFormat="1" ht="13.5" customHeight="1" x14ac:dyDescent="0.2">
      <c r="A245" s="97"/>
      <c r="C245" s="12" t="s">
        <v>122</v>
      </c>
      <c r="D245" s="14"/>
      <c r="E245" s="227"/>
      <c r="F245" s="6"/>
      <c r="G245" s="89"/>
      <c r="H245" s="180"/>
    </row>
    <row r="246" spans="1:8" s="2" customFormat="1" ht="27" customHeight="1" x14ac:dyDescent="0.2">
      <c r="A246" s="97" t="s">
        <v>1212</v>
      </c>
      <c r="B246" s="2" t="s">
        <v>72</v>
      </c>
      <c r="C246" s="12">
        <v>3.35</v>
      </c>
      <c r="D246" s="14" t="s">
        <v>1512</v>
      </c>
      <c r="E246" s="227"/>
      <c r="F246" s="6" t="s">
        <v>27</v>
      </c>
      <c r="G246" s="89"/>
      <c r="H246" s="180">
        <f t="shared" si="4"/>
        <v>0</v>
      </c>
    </row>
    <row r="247" spans="1:8" s="2" customFormat="1" ht="13.5" customHeight="1" x14ac:dyDescent="0.2">
      <c r="A247" s="97"/>
      <c r="C247" s="12"/>
      <c r="D247" s="14"/>
      <c r="E247" s="227"/>
      <c r="F247" s="6"/>
      <c r="G247" s="89"/>
      <c r="H247" s="180"/>
    </row>
    <row r="248" spans="1:8" s="2" customFormat="1" ht="13.5" customHeight="1" x14ac:dyDescent="0.2">
      <c r="A248" s="97" t="s">
        <v>1212</v>
      </c>
      <c r="B248" s="2" t="s">
        <v>72</v>
      </c>
      <c r="C248" s="12" t="s">
        <v>762</v>
      </c>
      <c r="D248" s="14" t="s">
        <v>1513</v>
      </c>
      <c r="E248" s="228"/>
      <c r="F248" s="6" t="s">
        <v>24</v>
      </c>
      <c r="G248" s="89"/>
      <c r="H248" s="180">
        <f t="shared" si="4"/>
        <v>0</v>
      </c>
    </row>
    <row r="249" spans="1:8" s="2" customFormat="1" ht="13.5" customHeight="1" x14ac:dyDescent="0.2">
      <c r="A249" s="97" t="s">
        <v>1212</v>
      </c>
      <c r="B249" s="2" t="s">
        <v>72</v>
      </c>
      <c r="C249" s="12" t="s">
        <v>763</v>
      </c>
      <c r="D249" s="14" t="s">
        <v>1514</v>
      </c>
      <c r="E249" s="227"/>
      <c r="F249" s="6" t="s">
        <v>27</v>
      </c>
      <c r="G249" s="89"/>
      <c r="H249" s="180">
        <f t="shared" si="4"/>
        <v>0</v>
      </c>
    </row>
    <row r="250" spans="1:8" s="2" customFormat="1" ht="13.5" customHeight="1" x14ac:dyDescent="0.2">
      <c r="A250" s="97"/>
      <c r="C250" s="12"/>
      <c r="D250" s="14"/>
      <c r="E250" s="227"/>
      <c r="F250" s="6"/>
      <c r="G250" s="89"/>
      <c r="H250" s="180"/>
    </row>
    <row r="251" spans="1:8" s="2" customFormat="1" ht="13.5" customHeight="1" x14ac:dyDescent="0.2">
      <c r="A251" s="99"/>
      <c r="B251" s="32"/>
      <c r="D251" s="21" t="s">
        <v>301</v>
      </c>
      <c r="E251" s="227"/>
      <c r="F251" s="6"/>
      <c r="G251" s="89"/>
      <c r="H251" s="180"/>
    </row>
    <row r="252" spans="1:8" s="2" customFormat="1" ht="13.5" customHeight="1" x14ac:dyDescent="0.2">
      <c r="A252" s="97" t="s">
        <v>1212</v>
      </c>
      <c r="B252" s="2" t="s">
        <v>73</v>
      </c>
      <c r="C252" s="12" t="s">
        <v>155</v>
      </c>
      <c r="D252" s="14" t="s">
        <v>121</v>
      </c>
      <c r="E252" s="227"/>
      <c r="F252" s="6" t="s">
        <v>27</v>
      </c>
      <c r="G252" s="89"/>
      <c r="H252" s="180">
        <f t="shared" si="4"/>
        <v>0</v>
      </c>
    </row>
    <row r="253" spans="1:8" s="2" customFormat="1" ht="13.5" customHeight="1" x14ac:dyDescent="0.2">
      <c r="A253" s="97"/>
      <c r="C253" s="12"/>
      <c r="D253" s="14"/>
      <c r="E253" s="227"/>
      <c r="F253" s="6"/>
      <c r="G253" s="89"/>
      <c r="H253" s="180"/>
    </row>
    <row r="254" spans="1:8" s="2" customFormat="1" ht="13.5" customHeight="1" x14ac:dyDescent="0.2">
      <c r="A254" s="97" t="s">
        <v>1212</v>
      </c>
      <c r="B254" s="2" t="s">
        <v>73</v>
      </c>
      <c r="C254" s="12">
        <v>3.38</v>
      </c>
      <c r="D254" s="14" t="s">
        <v>108</v>
      </c>
      <c r="E254" s="227"/>
      <c r="F254" s="6" t="s">
        <v>27</v>
      </c>
      <c r="G254" s="89"/>
      <c r="H254" s="180">
        <f t="shared" ref="H254:H300" si="5">E254*G254</f>
        <v>0</v>
      </c>
    </row>
    <row r="255" spans="1:8" s="2" customFormat="1" ht="13.5" customHeight="1" x14ac:dyDescent="0.2">
      <c r="A255" s="97"/>
      <c r="C255" s="12"/>
      <c r="D255" s="14"/>
      <c r="E255" s="227"/>
      <c r="F255" s="6"/>
      <c r="G255" s="89"/>
      <c r="H255" s="180"/>
    </row>
    <row r="256" spans="1:8" s="2" customFormat="1" ht="13.5" customHeight="1" x14ac:dyDescent="0.2">
      <c r="A256" s="97" t="s">
        <v>1212</v>
      </c>
      <c r="B256" s="2" t="s">
        <v>73</v>
      </c>
      <c r="C256" s="12" t="s">
        <v>156</v>
      </c>
      <c r="D256" s="2" t="s">
        <v>243</v>
      </c>
      <c r="E256" s="227"/>
      <c r="F256" s="6" t="s">
        <v>27</v>
      </c>
      <c r="G256" s="89"/>
      <c r="H256" s="180">
        <f t="shared" si="5"/>
        <v>0</v>
      </c>
    </row>
    <row r="257" spans="1:8" s="2" customFormat="1" ht="13.5" customHeight="1" x14ac:dyDescent="0.2">
      <c r="A257" s="97"/>
      <c r="C257" s="12" t="s">
        <v>122</v>
      </c>
      <c r="D257" s="14"/>
      <c r="E257" s="227"/>
      <c r="F257" s="6"/>
      <c r="G257" s="89"/>
      <c r="H257" s="180"/>
    </row>
    <row r="258" spans="1:8" ht="13.5" customHeight="1" x14ac:dyDescent="0.2">
      <c r="A258" s="97" t="s">
        <v>1212</v>
      </c>
      <c r="B258" s="20"/>
      <c r="C258" s="12">
        <v>3.4</v>
      </c>
      <c r="D258" s="20" t="s">
        <v>279</v>
      </c>
      <c r="G258" s="89"/>
      <c r="H258" s="180">
        <f t="shared" si="5"/>
        <v>0</v>
      </c>
    </row>
    <row r="259" spans="1:8" ht="13.5" customHeight="1" x14ac:dyDescent="0.2">
      <c r="A259" s="97" t="s">
        <v>1212</v>
      </c>
      <c r="B259" s="20"/>
      <c r="C259" s="12">
        <v>3.41</v>
      </c>
      <c r="D259" s="20" t="s">
        <v>279</v>
      </c>
      <c r="G259" s="89"/>
      <c r="H259" s="180">
        <f t="shared" si="5"/>
        <v>0</v>
      </c>
    </row>
    <row r="260" spans="1:8" ht="13.5" customHeight="1" x14ac:dyDescent="0.2">
      <c r="A260" s="97"/>
      <c r="B260" s="20"/>
      <c r="C260" s="12"/>
      <c r="G260" s="89"/>
      <c r="H260" s="180"/>
    </row>
    <row r="261" spans="1:8" s="2" customFormat="1" ht="13.5" customHeight="1" x14ac:dyDescent="0.2">
      <c r="A261" s="99"/>
      <c r="B261" s="32"/>
      <c r="D261" s="21" t="s">
        <v>302</v>
      </c>
      <c r="E261" s="228"/>
      <c r="F261" s="6"/>
      <c r="G261" s="89"/>
      <c r="H261" s="180"/>
    </row>
    <row r="262" spans="1:8" s="2" customFormat="1" ht="13.5" customHeight="1" x14ac:dyDescent="0.2">
      <c r="A262" s="97" t="s">
        <v>1212</v>
      </c>
      <c r="B262" s="2" t="s">
        <v>74</v>
      </c>
      <c r="C262" s="12" t="s">
        <v>157</v>
      </c>
      <c r="D262" s="14" t="s">
        <v>593</v>
      </c>
      <c r="E262" s="227"/>
      <c r="F262" s="6" t="s">
        <v>27</v>
      </c>
      <c r="G262" s="89"/>
      <c r="H262" s="180">
        <f t="shared" si="5"/>
        <v>0</v>
      </c>
    </row>
    <row r="263" spans="1:8" s="2" customFormat="1" ht="13.5" customHeight="1" x14ac:dyDescent="0.2">
      <c r="A263" s="97"/>
      <c r="C263" s="12" t="s">
        <v>122</v>
      </c>
      <c r="D263" s="14"/>
      <c r="E263" s="227"/>
      <c r="F263" s="6"/>
      <c r="G263" s="89"/>
      <c r="H263" s="180"/>
    </row>
    <row r="264" spans="1:8" s="2" customFormat="1" ht="13.5" customHeight="1" x14ac:dyDescent="0.2">
      <c r="A264" s="97" t="s">
        <v>1212</v>
      </c>
      <c r="B264" s="2" t="s">
        <v>74</v>
      </c>
      <c r="C264" s="12" t="s">
        <v>158</v>
      </c>
      <c r="D264" s="14" t="s">
        <v>594</v>
      </c>
      <c r="E264" s="227"/>
      <c r="F264" s="6" t="s">
        <v>27</v>
      </c>
      <c r="G264" s="89"/>
      <c r="H264" s="180">
        <f t="shared" si="5"/>
        <v>0</v>
      </c>
    </row>
    <row r="265" spans="1:8" s="2" customFormat="1" ht="13.5" customHeight="1" x14ac:dyDescent="0.2">
      <c r="A265" s="97"/>
      <c r="C265" s="12" t="s">
        <v>122</v>
      </c>
      <c r="D265" s="14"/>
      <c r="E265" s="227"/>
      <c r="F265" s="6"/>
      <c r="G265" s="89"/>
      <c r="H265" s="180"/>
    </row>
    <row r="266" spans="1:8" s="2" customFormat="1" ht="13.5" customHeight="1" x14ac:dyDescent="0.2">
      <c r="A266" s="97" t="s">
        <v>1212</v>
      </c>
      <c r="B266" s="2" t="s">
        <v>74</v>
      </c>
      <c r="C266" s="12" t="s">
        <v>159</v>
      </c>
      <c r="D266" s="14" t="s">
        <v>595</v>
      </c>
      <c r="E266" s="227"/>
      <c r="F266" s="6" t="s">
        <v>27</v>
      </c>
      <c r="G266" s="89"/>
      <c r="H266" s="180">
        <f t="shared" si="5"/>
        <v>0</v>
      </c>
    </row>
    <row r="267" spans="1:8" s="2" customFormat="1" ht="13.5" customHeight="1" x14ac:dyDescent="0.2">
      <c r="A267" s="97"/>
      <c r="C267" s="12" t="s">
        <v>122</v>
      </c>
      <c r="D267" s="14"/>
      <c r="E267" s="227"/>
      <c r="F267" s="6"/>
      <c r="G267" s="89"/>
      <c r="H267" s="180"/>
    </row>
    <row r="268" spans="1:8" s="2" customFormat="1" ht="13.5" customHeight="1" x14ac:dyDescent="0.2">
      <c r="A268" s="97" t="s">
        <v>1212</v>
      </c>
      <c r="B268" s="2" t="s">
        <v>74</v>
      </c>
      <c r="C268" s="12" t="s">
        <v>160</v>
      </c>
      <c r="D268" s="14" t="s">
        <v>596</v>
      </c>
      <c r="E268" s="227"/>
      <c r="F268" s="6" t="s">
        <v>27</v>
      </c>
      <c r="G268" s="89"/>
      <c r="H268" s="180">
        <f t="shared" si="5"/>
        <v>0</v>
      </c>
    </row>
    <row r="269" spans="1:8" s="2" customFormat="1" ht="13.5" customHeight="1" x14ac:dyDescent="0.2">
      <c r="A269" s="97"/>
      <c r="C269" s="12" t="s">
        <v>122</v>
      </c>
      <c r="D269" s="14"/>
      <c r="E269" s="227"/>
      <c r="F269" s="6"/>
      <c r="G269" s="89"/>
      <c r="H269" s="180"/>
    </row>
    <row r="270" spans="1:8" s="2" customFormat="1" ht="13.5" customHeight="1" x14ac:dyDescent="0.2">
      <c r="A270" s="97" t="s">
        <v>1212</v>
      </c>
      <c r="B270" s="2" t="s">
        <v>74</v>
      </c>
      <c r="C270" s="12" t="s">
        <v>161</v>
      </c>
      <c r="D270" s="14" t="s">
        <v>597</v>
      </c>
      <c r="E270" s="227"/>
      <c r="F270" s="6" t="s">
        <v>27</v>
      </c>
      <c r="G270" s="89"/>
      <c r="H270" s="180">
        <f t="shared" si="5"/>
        <v>0</v>
      </c>
    </row>
    <row r="271" spans="1:8" s="2" customFormat="1" ht="13.5" customHeight="1" x14ac:dyDescent="0.2">
      <c r="A271" s="97"/>
      <c r="C271" s="12" t="s">
        <v>122</v>
      </c>
      <c r="D271" s="14"/>
      <c r="E271" s="227"/>
      <c r="F271" s="6"/>
      <c r="G271" s="89"/>
      <c r="H271" s="180"/>
    </row>
    <row r="272" spans="1:8" s="2" customFormat="1" ht="13.5" customHeight="1" x14ac:dyDescent="0.2">
      <c r="A272" s="97" t="s">
        <v>1212</v>
      </c>
      <c r="B272" s="2" t="s">
        <v>74</v>
      </c>
      <c r="C272" s="12" t="s">
        <v>162</v>
      </c>
      <c r="D272" s="14" t="s">
        <v>598</v>
      </c>
      <c r="E272" s="227"/>
      <c r="F272" s="6" t="s">
        <v>27</v>
      </c>
      <c r="G272" s="89"/>
      <c r="H272" s="180">
        <f t="shared" si="5"/>
        <v>0</v>
      </c>
    </row>
    <row r="273" spans="1:8" s="2" customFormat="1" ht="13.5" customHeight="1" x14ac:dyDescent="0.2">
      <c r="A273" s="97"/>
      <c r="C273" s="12" t="s">
        <v>122</v>
      </c>
      <c r="D273" s="14"/>
      <c r="E273" s="227"/>
      <c r="F273" s="6"/>
      <c r="G273" s="89"/>
      <c r="H273" s="180"/>
    </row>
    <row r="274" spans="1:8" s="2" customFormat="1" ht="13.5" customHeight="1" x14ac:dyDescent="0.2">
      <c r="A274" s="97" t="s">
        <v>1212</v>
      </c>
      <c r="B274" s="2" t="s">
        <v>74</v>
      </c>
      <c r="C274" s="12" t="s">
        <v>163</v>
      </c>
      <c r="D274" s="14" t="s">
        <v>599</v>
      </c>
      <c r="E274" s="227"/>
      <c r="F274" s="6" t="s">
        <v>27</v>
      </c>
      <c r="G274" s="89"/>
      <c r="H274" s="180">
        <f t="shared" si="5"/>
        <v>0</v>
      </c>
    </row>
    <row r="275" spans="1:8" s="2" customFormat="1" ht="13.5" customHeight="1" x14ac:dyDescent="0.2">
      <c r="A275" s="97"/>
      <c r="C275" s="12" t="s">
        <v>122</v>
      </c>
      <c r="D275" s="14"/>
      <c r="E275" s="227"/>
      <c r="F275" s="6"/>
      <c r="G275" s="89"/>
      <c r="H275" s="180"/>
    </row>
    <row r="276" spans="1:8" s="2" customFormat="1" ht="13.5" customHeight="1" x14ac:dyDescent="0.2">
      <c r="A276" s="97" t="s">
        <v>1212</v>
      </c>
      <c r="B276" s="2" t="s">
        <v>74</v>
      </c>
      <c r="C276" s="12" t="s">
        <v>164</v>
      </c>
      <c r="D276" s="14" t="s">
        <v>600</v>
      </c>
      <c r="E276" s="227"/>
      <c r="F276" s="6" t="s">
        <v>27</v>
      </c>
      <c r="G276" s="89"/>
      <c r="H276" s="180">
        <f t="shared" si="5"/>
        <v>0</v>
      </c>
    </row>
    <row r="277" spans="1:8" s="2" customFormat="1" ht="13.5" customHeight="1" x14ac:dyDescent="0.2">
      <c r="A277" s="97"/>
      <c r="C277" s="12" t="s">
        <v>122</v>
      </c>
      <c r="D277" s="14"/>
      <c r="E277" s="227"/>
      <c r="F277" s="6"/>
      <c r="G277" s="89"/>
      <c r="H277" s="180"/>
    </row>
    <row r="278" spans="1:8" s="2" customFormat="1" ht="13.5" customHeight="1" x14ac:dyDescent="0.2">
      <c r="A278" s="97" t="s">
        <v>1212</v>
      </c>
      <c r="B278" s="2" t="s">
        <v>74</v>
      </c>
      <c r="C278" s="12">
        <v>3.5</v>
      </c>
      <c r="D278" s="14" t="s">
        <v>543</v>
      </c>
      <c r="E278" s="227"/>
      <c r="F278" s="6" t="s">
        <v>27</v>
      </c>
      <c r="G278" s="89"/>
      <c r="H278" s="180">
        <f t="shared" si="5"/>
        <v>0</v>
      </c>
    </row>
    <row r="279" spans="1:8" s="2" customFormat="1" ht="13.5" customHeight="1" x14ac:dyDescent="0.2">
      <c r="A279" s="97"/>
      <c r="C279" s="12" t="s">
        <v>122</v>
      </c>
      <c r="D279" s="14"/>
      <c r="E279" s="227"/>
      <c r="F279" s="6"/>
      <c r="G279" s="89"/>
      <c r="H279" s="180"/>
    </row>
    <row r="280" spans="1:8" s="2" customFormat="1" ht="13.5" customHeight="1" x14ac:dyDescent="0.2">
      <c r="A280" s="97" t="s">
        <v>1212</v>
      </c>
      <c r="B280" s="2" t="s">
        <v>74</v>
      </c>
      <c r="C280" s="12" t="s">
        <v>165</v>
      </c>
      <c r="D280" s="14" t="s">
        <v>601</v>
      </c>
      <c r="E280" s="227"/>
      <c r="F280" s="6" t="s">
        <v>27</v>
      </c>
      <c r="G280" s="89"/>
      <c r="H280" s="180">
        <f t="shared" si="5"/>
        <v>0</v>
      </c>
    </row>
    <row r="281" spans="1:8" s="2" customFormat="1" ht="13.5" customHeight="1" x14ac:dyDescent="0.2">
      <c r="A281" s="97"/>
      <c r="C281" s="12" t="s">
        <v>122</v>
      </c>
      <c r="D281" s="14"/>
      <c r="E281" s="227"/>
      <c r="F281" s="6"/>
      <c r="G281" s="89"/>
      <c r="H281" s="180"/>
    </row>
    <row r="282" spans="1:8" s="2" customFormat="1" ht="13.5" customHeight="1" x14ac:dyDescent="0.2">
      <c r="A282" s="97" t="s">
        <v>1212</v>
      </c>
      <c r="B282" s="2" t="s">
        <v>74</v>
      </c>
      <c r="C282" s="12" t="s">
        <v>166</v>
      </c>
      <c r="D282" s="14" t="s">
        <v>602</v>
      </c>
      <c r="E282" s="227"/>
      <c r="F282" s="6" t="s">
        <v>29</v>
      </c>
      <c r="G282" s="89"/>
      <c r="H282" s="180">
        <f t="shared" si="5"/>
        <v>0</v>
      </c>
    </row>
    <row r="283" spans="1:8" s="2" customFormat="1" ht="13.5" customHeight="1" x14ac:dyDescent="0.2">
      <c r="A283" s="97"/>
      <c r="C283" s="12"/>
      <c r="D283" s="14"/>
      <c r="E283" s="227"/>
      <c r="F283" s="6"/>
      <c r="G283" s="89"/>
      <c r="H283" s="180"/>
    </row>
    <row r="284" spans="1:8" s="2" customFormat="1" ht="27" customHeight="1" x14ac:dyDescent="0.2">
      <c r="A284" s="97" t="s">
        <v>1212</v>
      </c>
      <c r="B284" s="2" t="s">
        <v>74</v>
      </c>
      <c r="C284" s="12" t="s">
        <v>167</v>
      </c>
      <c r="D284" s="14" t="s">
        <v>603</v>
      </c>
      <c r="E284" s="227"/>
      <c r="F284" s="6" t="s">
        <v>27</v>
      </c>
      <c r="G284" s="89"/>
      <c r="H284" s="180">
        <f t="shared" si="5"/>
        <v>0</v>
      </c>
    </row>
    <row r="285" spans="1:8" s="2" customFormat="1" ht="13.5" customHeight="1" x14ac:dyDescent="0.2">
      <c r="A285" s="97"/>
      <c r="C285" s="12" t="s">
        <v>122</v>
      </c>
      <c r="E285" s="228"/>
      <c r="G285" s="89"/>
      <c r="H285" s="180"/>
    </row>
    <row r="286" spans="1:8" s="2" customFormat="1" ht="27" customHeight="1" x14ac:dyDescent="0.2">
      <c r="A286" s="97" t="s">
        <v>1212</v>
      </c>
      <c r="B286" s="2" t="s">
        <v>74</v>
      </c>
      <c r="C286" s="12" t="s">
        <v>168</v>
      </c>
      <c r="D286" s="14" t="s">
        <v>604</v>
      </c>
      <c r="E286" s="227"/>
      <c r="F286" s="6" t="s">
        <v>27</v>
      </c>
      <c r="G286" s="89"/>
      <c r="H286" s="180">
        <f t="shared" si="5"/>
        <v>0</v>
      </c>
    </row>
    <row r="287" spans="1:8" s="2" customFormat="1" ht="13.5" customHeight="1" x14ac:dyDescent="0.2">
      <c r="A287" s="97"/>
      <c r="C287" s="12" t="s">
        <v>122</v>
      </c>
      <c r="D287" s="14"/>
      <c r="E287" s="227"/>
      <c r="F287" s="6"/>
      <c r="G287" s="89"/>
      <c r="H287" s="180"/>
    </row>
    <row r="288" spans="1:8" s="2" customFormat="1" ht="27" customHeight="1" x14ac:dyDescent="0.2">
      <c r="A288" s="97" t="s">
        <v>1212</v>
      </c>
      <c r="B288" s="2" t="s">
        <v>74</v>
      </c>
      <c r="C288" s="12" t="s">
        <v>169</v>
      </c>
      <c r="D288" s="14" t="s">
        <v>605</v>
      </c>
      <c r="E288" s="227"/>
      <c r="F288" s="6" t="s">
        <v>27</v>
      </c>
      <c r="G288" s="89"/>
      <c r="H288" s="180">
        <f t="shared" si="5"/>
        <v>0</v>
      </c>
    </row>
    <row r="289" spans="1:8" s="2" customFormat="1" ht="13.5" customHeight="1" x14ac:dyDescent="0.2">
      <c r="A289" s="97"/>
      <c r="C289" s="12" t="s">
        <v>122</v>
      </c>
      <c r="D289" s="14"/>
      <c r="E289" s="227"/>
      <c r="G289" s="89"/>
      <c r="H289" s="180"/>
    </row>
    <row r="290" spans="1:8" s="2" customFormat="1" ht="27" customHeight="1" x14ac:dyDescent="0.2">
      <c r="A290" s="97" t="s">
        <v>1212</v>
      </c>
      <c r="B290" s="2" t="s">
        <v>74</v>
      </c>
      <c r="C290" s="12" t="s">
        <v>170</v>
      </c>
      <c r="D290" s="14" t="s">
        <v>606</v>
      </c>
      <c r="E290" s="227"/>
      <c r="F290" s="6" t="s">
        <v>27</v>
      </c>
      <c r="G290" s="89"/>
      <c r="H290" s="180">
        <f t="shared" si="5"/>
        <v>0</v>
      </c>
    </row>
    <row r="291" spans="1:8" s="2" customFormat="1" ht="13.5" customHeight="1" x14ac:dyDescent="0.2">
      <c r="A291" s="97"/>
      <c r="C291" s="12" t="s">
        <v>122</v>
      </c>
      <c r="D291" s="14"/>
      <c r="E291" s="227"/>
      <c r="G291" s="89"/>
      <c r="H291" s="180"/>
    </row>
    <row r="292" spans="1:8" s="2" customFormat="1" ht="27" customHeight="1" x14ac:dyDescent="0.2">
      <c r="A292" s="97" t="s">
        <v>1212</v>
      </c>
      <c r="B292" s="2" t="s">
        <v>74</v>
      </c>
      <c r="C292" s="12" t="s">
        <v>171</v>
      </c>
      <c r="D292" s="2" t="s">
        <v>607</v>
      </c>
      <c r="E292" s="227"/>
      <c r="F292" s="6" t="s">
        <v>27</v>
      </c>
      <c r="G292" s="89"/>
      <c r="H292" s="180">
        <f t="shared" si="5"/>
        <v>0</v>
      </c>
    </row>
    <row r="293" spans="1:8" s="2" customFormat="1" ht="13.5" customHeight="1" x14ac:dyDescent="0.2">
      <c r="A293" s="97"/>
      <c r="C293" s="12" t="s">
        <v>122</v>
      </c>
      <c r="D293" s="14"/>
      <c r="E293" s="227"/>
      <c r="G293" s="89"/>
      <c r="H293" s="180"/>
    </row>
    <row r="294" spans="1:8" s="2" customFormat="1" ht="27" customHeight="1" x14ac:dyDescent="0.2">
      <c r="A294" s="97" t="s">
        <v>1212</v>
      </c>
      <c r="B294" s="2" t="s">
        <v>74</v>
      </c>
      <c r="C294" s="12" t="s">
        <v>172</v>
      </c>
      <c r="D294" s="14" t="s">
        <v>608</v>
      </c>
      <c r="E294" s="227"/>
      <c r="F294" s="6" t="s">
        <v>27</v>
      </c>
      <c r="G294" s="89"/>
      <c r="H294" s="180">
        <f t="shared" si="5"/>
        <v>0</v>
      </c>
    </row>
    <row r="295" spans="1:8" s="2" customFormat="1" ht="13.5" customHeight="1" x14ac:dyDescent="0.2">
      <c r="A295" s="97"/>
      <c r="C295" s="12" t="s">
        <v>122</v>
      </c>
      <c r="D295" s="14"/>
      <c r="E295" s="227"/>
      <c r="G295" s="89"/>
      <c r="H295" s="180"/>
    </row>
    <row r="296" spans="1:8" s="2" customFormat="1" ht="27" customHeight="1" x14ac:dyDescent="0.2">
      <c r="A296" s="97" t="s">
        <v>1212</v>
      </c>
      <c r="B296" s="2" t="s">
        <v>74</v>
      </c>
      <c r="C296" s="12" t="s">
        <v>173</v>
      </c>
      <c r="D296" s="14" t="s">
        <v>609</v>
      </c>
      <c r="E296" s="227"/>
      <c r="F296" s="6" t="s">
        <v>27</v>
      </c>
      <c r="G296" s="89"/>
      <c r="H296" s="180">
        <f t="shared" si="5"/>
        <v>0</v>
      </c>
    </row>
    <row r="297" spans="1:8" s="2" customFormat="1" ht="13.5" customHeight="1" x14ac:dyDescent="0.2">
      <c r="A297" s="97"/>
      <c r="C297" s="12" t="s">
        <v>122</v>
      </c>
      <c r="D297" s="14"/>
      <c r="E297" s="227"/>
      <c r="G297" s="89"/>
      <c r="H297" s="180"/>
    </row>
    <row r="298" spans="1:8" s="2" customFormat="1" ht="27" customHeight="1" x14ac:dyDescent="0.2">
      <c r="A298" s="97" t="s">
        <v>1212</v>
      </c>
      <c r="B298" s="2" t="s">
        <v>74</v>
      </c>
      <c r="C298" s="12">
        <v>3.6</v>
      </c>
      <c r="D298" s="14" t="s">
        <v>610</v>
      </c>
      <c r="E298" s="228"/>
      <c r="F298" s="6" t="s">
        <v>29</v>
      </c>
      <c r="G298" s="89"/>
      <c r="H298" s="180">
        <f t="shared" si="5"/>
        <v>0</v>
      </c>
    </row>
    <row r="299" spans="1:8" s="2" customFormat="1" ht="13.5" customHeight="1" x14ac:dyDescent="0.2">
      <c r="A299" s="97"/>
      <c r="C299" s="12" t="s">
        <v>122</v>
      </c>
      <c r="D299" s="14"/>
      <c r="E299" s="227"/>
      <c r="G299" s="89"/>
      <c r="H299" s="180"/>
    </row>
    <row r="300" spans="1:8" s="2" customFormat="1" ht="54" customHeight="1" x14ac:dyDescent="0.2">
      <c r="A300" s="97" t="s">
        <v>1212</v>
      </c>
      <c r="B300" s="2" t="s">
        <v>74</v>
      </c>
      <c r="C300" s="12" t="s">
        <v>174</v>
      </c>
      <c r="D300" s="14" t="s">
        <v>228</v>
      </c>
      <c r="E300" s="227"/>
      <c r="F300" s="6" t="s">
        <v>27</v>
      </c>
      <c r="G300" s="89"/>
      <c r="H300" s="180">
        <f t="shared" si="5"/>
        <v>0</v>
      </c>
    </row>
    <row r="301" spans="1:8" s="2" customFormat="1" ht="13.5" customHeight="1" x14ac:dyDescent="0.2">
      <c r="A301" s="97"/>
      <c r="C301" s="12"/>
      <c r="D301" s="14"/>
      <c r="E301" s="227"/>
      <c r="F301" s="6"/>
      <c r="G301" s="89"/>
      <c r="H301" s="180"/>
    </row>
    <row r="302" spans="1:8" s="2" customFormat="1" ht="27" customHeight="1" x14ac:dyDescent="0.2">
      <c r="A302" s="97" t="s">
        <v>1212</v>
      </c>
      <c r="B302" s="2" t="s">
        <v>74</v>
      </c>
      <c r="C302" s="12">
        <v>3.62</v>
      </c>
      <c r="D302" s="14" t="s">
        <v>620</v>
      </c>
      <c r="E302" s="229"/>
      <c r="F302" s="6" t="s">
        <v>24</v>
      </c>
      <c r="G302" s="89"/>
      <c r="H302" s="180">
        <f>E302*G302</f>
        <v>0</v>
      </c>
    </row>
    <row r="303" spans="1:8" s="2" customFormat="1" ht="13.5" customHeight="1" x14ac:dyDescent="0.2">
      <c r="A303" s="97"/>
      <c r="C303" s="12" t="s">
        <v>122</v>
      </c>
      <c r="D303" s="14"/>
      <c r="E303" s="227"/>
      <c r="G303" s="89"/>
      <c r="H303" s="180"/>
    </row>
    <row r="304" spans="1:8" s="2" customFormat="1" ht="13.5" customHeight="1" x14ac:dyDescent="0.2">
      <c r="A304" s="97"/>
      <c r="C304" s="12" t="s">
        <v>122</v>
      </c>
      <c r="D304" s="15" t="s">
        <v>26</v>
      </c>
      <c r="E304" s="229"/>
      <c r="F304" s="16"/>
      <c r="G304" s="90"/>
      <c r="H304" s="181"/>
    </row>
    <row r="305" spans="1:8" s="2" customFormat="1" ht="13.5" thickBot="1" x14ac:dyDescent="0.25">
      <c r="A305" s="97"/>
      <c r="C305" s="12" t="s">
        <v>122</v>
      </c>
      <c r="D305" s="15" t="s">
        <v>17</v>
      </c>
      <c r="E305" s="229"/>
      <c r="F305" s="16"/>
      <c r="G305" s="17" t="s">
        <v>348</v>
      </c>
      <c r="H305" s="182">
        <f>SUM(H61:H300)</f>
        <v>0</v>
      </c>
    </row>
    <row r="306" spans="1:8" s="2" customFormat="1" ht="13.5" customHeight="1" x14ac:dyDescent="0.2">
      <c r="A306" s="97"/>
      <c r="C306" s="12"/>
      <c r="D306" s="15"/>
      <c r="E306" s="229"/>
      <c r="F306" s="16"/>
      <c r="G306" s="17"/>
      <c r="H306" s="181"/>
    </row>
    <row r="307" spans="1:8" s="2" customFormat="1" ht="13.5" customHeight="1" x14ac:dyDescent="0.2">
      <c r="A307" s="97"/>
      <c r="C307" s="12" t="s">
        <v>122</v>
      </c>
      <c r="D307" s="13" t="s">
        <v>31</v>
      </c>
      <c r="E307" s="227"/>
      <c r="F307" s="6"/>
      <c r="G307" s="7"/>
      <c r="H307" s="180"/>
    </row>
    <row r="308" spans="1:8" s="2" customFormat="1" ht="13.5" customHeight="1" x14ac:dyDescent="0.2">
      <c r="A308" s="99"/>
      <c r="B308" s="32"/>
      <c r="D308" s="21" t="s">
        <v>303</v>
      </c>
      <c r="E308" s="227"/>
      <c r="F308" s="6"/>
      <c r="G308" s="7"/>
      <c r="H308" s="180"/>
    </row>
    <row r="309" spans="1:8" s="2" customFormat="1" ht="27" customHeight="1" x14ac:dyDescent="0.2">
      <c r="A309" s="101"/>
      <c r="B309" s="29" t="s">
        <v>75</v>
      </c>
      <c r="C309" s="30" t="s">
        <v>175</v>
      </c>
      <c r="D309" s="33" t="s">
        <v>253</v>
      </c>
      <c r="E309" s="227"/>
      <c r="F309" s="6"/>
      <c r="G309" s="89"/>
      <c r="H309" s="180"/>
    </row>
    <row r="310" spans="1:8" s="2" customFormat="1" ht="13.5" customHeight="1" x14ac:dyDescent="0.2">
      <c r="A310" s="97" t="s">
        <v>1210</v>
      </c>
      <c r="B310" s="2" t="s">
        <v>75</v>
      </c>
      <c r="C310" s="12" t="s">
        <v>764</v>
      </c>
      <c r="D310" s="14" t="s">
        <v>574</v>
      </c>
      <c r="E310" s="227"/>
      <c r="F310" s="6" t="s">
        <v>24</v>
      </c>
      <c r="G310" s="89"/>
      <c r="H310" s="180">
        <f>E310*G310</f>
        <v>0</v>
      </c>
    </row>
    <row r="311" spans="1:8" s="2" customFormat="1" ht="13.5" customHeight="1" x14ac:dyDescent="0.2">
      <c r="A311" s="97" t="s">
        <v>1210</v>
      </c>
      <c r="B311" s="2" t="s">
        <v>75</v>
      </c>
      <c r="C311" s="12" t="s">
        <v>765</v>
      </c>
      <c r="D311" s="14" t="s">
        <v>574</v>
      </c>
      <c r="E311" s="227"/>
      <c r="F311" s="6" t="s">
        <v>24</v>
      </c>
      <c r="G311" s="89"/>
      <c r="H311" s="180">
        <f t="shared" ref="H311:H340" si="6">E311*G311</f>
        <v>0</v>
      </c>
    </row>
    <row r="312" spans="1:8" s="2" customFormat="1" ht="13.5" customHeight="1" x14ac:dyDescent="0.2">
      <c r="A312" s="97"/>
      <c r="C312" s="12"/>
      <c r="D312" s="14"/>
      <c r="E312" s="227"/>
      <c r="F312" s="23"/>
      <c r="G312" s="89"/>
      <c r="H312" s="180"/>
    </row>
    <row r="313" spans="1:8" s="2" customFormat="1" ht="27" customHeight="1" x14ac:dyDescent="0.2">
      <c r="A313" s="101"/>
      <c r="B313" s="29" t="s">
        <v>75</v>
      </c>
      <c r="C313" s="30" t="s">
        <v>176</v>
      </c>
      <c r="D313" s="33" t="s">
        <v>271</v>
      </c>
      <c r="E313" s="227"/>
      <c r="F313" s="24"/>
      <c r="G313" s="89"/>
      <c r="H313" s="180"/>
    </row>
    <row r="314" spans="1:8" s="2" customFormat="1" ht="13.5" customHeight="1" x14ac:dyDescent="0.2">
      <c r="A314" s="97" t="s">
        <v>1210</v>
      </c>
      <c r="B314" s="2" t="s">
        <v>75</v>
      </c>
      <c r="C314" s="12" t="s">
        <v>766</v>
      </c>
      <c r="D314" s="14" t="s">
        <v>574</v>
      </c>
      <c r="E314" s="227"/>
      <c r="F314" s="6" t="s">
        <v>24</v>
      </c>
      <c r="G314" s="89"/>
      <c r="H314" s="180">
        <f t="shared" si="6"/>
        <v>0</v>
      </c>
    </row>
    <row r="315" spans="1:8" s="2" customFormat="1" ht="13.5" customHeight="1" x14ac:dyDescent="0.2">
      <c r="A315" s="97" t="s">
        <v>1210</v>
      </c>
      <c r="B315" s="2" t="s">
        <v>75</v>
      </c>
      <c r="C315" s="12" t="s">
        <v>767</v>
      </c>
      <c r="D315" s="14" t="s">
        <v>574</v>
      </c>
      <c r="E315" s="227"/>
      <c r="F315" s="6" t="s">
        <v>24</v>
      </c>
      <c r="G315" s="89"/>
      <c r="H315" s="180">
        <f t="shared" si="6"/>
        <v>0</v>
      </c>
    </row>
    <row r="316" spans="1:8" s="2" customFormat="1" ht="13.5" customHeight="1" x14ac:dyDescent="0.2">
      <c r="A316" s="97"/>
      <c r="C316" s="12"/>
      <c r="D316" s="14"/>
      <c r="E316" s="227"/>
      <c r="F316" s="23"/>
      <c r="G316" s="89"/>
      <c r="H316" s="180"/>
    </row>
    <row r="317" spans="1:8" s="2" customFormat="1" ht="27" customHeight="1" x14ac:dyDescent="0.2">
      <c r="A317" s="101"/>
      <c r="B317" s="29" t="s">
        <v>75</v>
      </c>
      <c r="C317" s="30" t="s">
        <v>177</v>
      </c>
      <c r="D317" s="33" t="s">
        <v>272</v>
      </c>
      <c r="E317" s="227"/>
      <c r="F317" s="24"/>
      <c r="G317" s="89"/>
      <c r="H317" s="180"/>
    </row>
    <row r="318" spans="1:8" s="2" customFormat="1" ht="13.5" customHeight="1" x14ac:dyDescent="0.2">
      <c r="A318" s="97" t="s">
        <v>1210</v>
      </c>
      <c r="B318" s="2" t="s">
        <v>75</v>
      </c>
      <c r="C318" s="12" t="s">
        <v>768</v>
      </c>
      <c r="D318" s="14" t="s">
        <v>574</v>
      </c>
      <c r="E318" s="231"/>
      <c r="F318" s="6" t="s">
        <v>24</v>
      </c>
      <c r="G318" s="89"/>
      <c r="H318" s="180">
        <f t="shared" si="6"/>
        <v>0</v>
      </c>
    </row>
    <row r="319" spans="1:8" s="2" customFormat="1" ht="13.5" customHeight="1" x14ac:dyDescent="0.2">
      <c r="A319" s="97" t="s">
        <v>1210</v>
      </c>
      <c r="B319" s="2" t="s">
        <v>75</v>
      </c>
      <c r="C319" s="12" t="s">
        <v>769</v>
      </c>
      <c r="D319" s="14" t="s">
        <v>574</v>
      </c>
      <c r="E319" s="231"/>
      <c r="F319" s="6" t="s">
        <v>24</v>
      </c>
      <c r="G319" s="89"/>
      <c r="H319" s="180">
        <f t="shared" si="6"/>
        <v>0</v>
      </c>
    </row>
    <row r="320" spans="1:8" s="2" customFormat="1" ht="13.5" customHeight="1" x14ac:dyDescent="0.2">
      <c r="A320" s="97"/>
      <c r="C320" s="12"/>
      <c r="D320" s="14"/>
      <c r="E320" s="227"/>
      <c r="F320" s="23"/>
      <c r="G320" s="89"/>
      <c r="H320" s="180"/>
    </row>
    <row r="321" spans="1:8" s="2" customFormat="1" ht="27" customHeight="1" x14ac:dyDescent="0.2">
      <c r="A321" s="101"/>
      <c r="B321" s="29" t="s">
        <v>75</v>
      </c>
      <c r="C321" s="30" t="s">
        <v>178</v>
      </c>
      <c r="D321" s="33" t="s">
        <v>273</v>
      </c>
      <c r="E321" s="228"/>
      <c r="F321" s="24"/>
      <c r="G321" s="89"/>
      <c r="H321" s="180"/>
    </row>
    <row r="322" spans="1:8" s="2" customFormat="1" ht="13.5" customHeight="1" x14ac:dyDescent="0.2">
      <c r="A322" s="97" t="s">
        <v>1210</v>
      </c>
      <c r="B322" s="2" t="s">
        <v>75</v>
      </c>
      <c r="C322" s="12" t="s">
        <v>770</v>
      </c>
      <c r="D322" s="14" t="s">
        <v>574</v>
      </c>
      <c r="E322" s="227"/>
      <c r="F322" s="6" t="s">
        <v>24</v>
      </c>
      <c r="G322" s="89"/>
      <c r="H322" s="180">
        <f t="shared" si="6"/>
        <v>0</v>
      </c>
    </row>
    <row r="323" spans="1:8" s="2" customFormat="1" ht="13.5" customHeight="1" x14ac:dyDescent="0.2">
      <c r="A323" s="97" t="s">
        <v>1210</v>
      </c>
      <c r="B323" s="2" t="s">
        <v>75</v>
      </c>
      <c r="C323" s="12" t="s">
        <v>771</v>
      </c>
      <c r="D323" s="14" t="s">
        <v>574</v>
      </c>
      <c r="E323" s="227"/>
      <c r="F323" s="6" t="s">
        <v>24</v>
      </c>
      <c r="G323" s="89"/>
      <c r="H323" s="180">
        <f t="shared" si="6"/>
        <v>0</v>
      </c>
    </row>
    <row r="324" spans="1:8" s="2" customFormat="1" ht="13.5" customHeight="1" x14ac:dyDescent="0.2">
      <c r="A324" s="97"/>
      <c r="C324" s="12"/>
      <c r="D324" s="14"/>
      <c r="E324" s="227"/>
      <c r="F324" s="6"/>
      <c r="G324" s="89"/>
      <c r="H324" s="180"/>
    </row>
    <row r="325" spans="1:8" s="2" customFormat="1" ht="27" customHeight="1" x14ac:dyDescent="0.2">
      <c r="A325" s="101"/>
      <c r="B325" s="29" t="s">
        <v>75</v>
      </c>
      <c r="C325" s="30">
        <v>4.05</v>
      </c>
      <c r="D325" s="33" t="s">
        <v>238</v>
      </c>
      <c r="E325" s="227"/>
      <c r="G325" s="89"/>
      <c r="H325" s="180"/>
    </row>
    <row r="326" spans="1:8" s="2" customFormat="1" ht="13.5" customHeight="1" x14ac:dyDescent="0.2">
      <c r="A326" s="97" t="s">
        <v>1210</v>
      </c>
      <c r="B326" s="2" t="s">
        <v>75</v>
      </c>
      <c r="C326" s="12" t="s">
        <v>772</v>
      </c>
      <c r="D326" s="14" t="s">
        <v>239</v>
      </c>
      <c r="E326" s="227"/>
      <c r="F326" s="6" t="s">
        <v>24</v>
      </c>
      <c r="G326" s="89"/>
      <c r="H326" s="180">
        <f t="shared" si="6"/>
        <v>0</v>
      </c>
    </row>
    <row r="327" spans="1:8" s="2" customFormat="1" ht="13.5" customHeight="1" x14ac:dyDescent="0.2">
      <c r="A327" s="97" t="s">
        <v>1210</v>
      </c>
      <c r="B327" s="2" t="s">
        <v>75</v>
      </c>
      <c r="C327" s="12" t="s">
        <v>773</v>
      </c>
      <c r="D327" s="14" t="s">
        <v>240</v>
      </c>
      <c r="E327" s="227"/>
      <c r="F327" s="6" t="s">
        <v>24</v>
      </c>
      <c r="G327" s="89"/>
      <c r="H327" s="180">
        <f t="shared" si="6"/>
        <v>0</v>
      </c>
    </row>
    <row r="328" spans="1:8" s="2" customFormat="1" ht="13.5" customHeight="1" x14ac:dyDescent="0.2">
      <c r="A328" s="97"/>
      <c r="C328" s="12"/>
      <c r="D328" s="14"/>
      <c r="E328" s="227"/>
      <c r="F328" s="6"/>
      <c r="G328" s="89"/>
      <c r="H328" s="180"/>
    </row>
    <row r="329" spans="1:8" s="2" customFormat="1" ht="13.5" customHeight="1" x14ac:dyDescent="0.2">
      <c r="A329" s="97" t="s">
        <v>1210</v>
      </c>
      <c r="B329" s="2" t="s">
        <v>76</v>
      </c>
      <c r="C329" s="12" t="s">
        <v>179</v>
      </c>
      <c r="D329" s="14" t="s">
        <v>51</v>
      </c>
      <c r="E329" s="227"/>
      <c r="F329" s="6" t="s">
        <v>24</v>
      </c>
      <c r="G329" s="89"/>
      <c r="H329" s="180">
        <f t="shared" si="6"/>
        <v>0</v>
      </c>
    </row>
    <row r="330" spans="1:8" s="2" customFormat="1" ht="13.5" customHeight="1" x14ac:dyDescent="0.2">
      <c r="A330" s="97"/>
      <c r="C330" s="12"/>
      <c r="D330" s="14"/>
      <c r="E330" s="227"/>
      <c r="F330" s="6"/>
      <c r="G330" s="89"/>
      <c r="H330" s="180"/>
    </row>
    <row r="331" spans="1:8" s="2" customFormat="1" ht="13.5" customHeight="1" x14ac:dyDescent="0.2">
      <c r="A331" s="99"/>
      <c r="B331" s="20"/>
      <c r="D331" s="21" t="s">
        <v>287</v>
      </c>
      <c r="E331" s="227"/>
      <c r="F331" s="6"/>
      <c r="G331" s="89"/>
      <c r="H331" s="180"/>
    </row>
    <row r="332" spans="1:8" s="2" customFormat="1" x14ac:dyDescent="0.2">
      <c r="A332" s="97" t="s">
        <v>1210</v>
      </c>
      <c r="B332" s="2" t="s">
        <v>77</v>
      </c>
      <c r="C332" s="12" t="s">
        <v>180</v>
      </c>
      <c r="D332" s="14" t="s">
        <v>109</v>
      </c>
      <c r="E332" s="227"/>
      <c r="F332" s="6" t="s">
        <v>27</v>
      </c>
      <c r="G332" s="89"/>
      <c r="H332" s="180">
        <f t="shared" si="6"/>
        <v>0</v>
      </c>
    </row>
    <row r="333" spans="1:8" s="2" customFormat="1" x14ac:dyDescent="0.2">
      <c r="A333" s="97"/>
      <c r="C333" s="12" t="s">
        <v>122</v>
      </c>
      <c r="D333" s="14"/>
      <c r="E333" s="227"/>
      <c r="F333" s="6"/>
      <c r="G333" s="89"/>
      <c r="H333" s="180"/>
    </row>
    <row r="334" spans="1:8" s="2" customFormat="1" x14ac:dyDescent="0.2">
      <c r="A334" s="97" t="s">
        <v>1210</v>
      </c>
      <c r="B334" s="2" t="s">
        <v>77</v>
      </c>
      <c r="C334" s="12" t="s">
        <v>181</v>
      </c>
      <c r="D334" s="14" t="s">
        <v>110</v>
      </c>
      <c r="E334" s="227"/>
      <c r="F334" s="6" t="s">
        <v>24</v>
      </c>
      <c r="G334" s="89"/>
      <c r="H334" s="180">
        <f t="shared" si="6"/>
        <v>0</v>
      </c>
    </row>
    <row r="335" spans="1:8" s="2" customFormat="1" x14ac:dyDescent="0.2">
      <c r="A335" s="97"/>
      <c r="C335" s="12" t="s">
        <v>122</v>
      </c>
      <c r="D335" s="14"/>
      <c r="E335" s="227"/>
      <c r="F335" s="6"/>
      <c r="G335" s="89"/>
      <c r="H335" s="180"/>
    </row>
    <row r="336" spans="1:8" s="2" customFormat="1" ht="17.45" customHeight="1" x14ac:dyDescent="0.2">
      <c r="A336" s="97" t="s">
        <v>1210</v>
      </c>
      <c r="B336" s="2" t="s">
        <v>77</v>
      </c>
      <c r="C336" s="12" t="s">
        <v>182</v>
      </c>
      <c r="D336" s="14" t="s">
        <v>111</v>
      </c>
      <c r="E336" s="227"/>
      <c r="F336" s="6" t="s">
        <v>27</v>
      </c>
      <c r="G336" s="89"/>
      <c r="H336" s="180">
        <f t="shared" si="6"/>
        <v>0</v>
      </c>
    </row>
    <row r="337" spans="1:8" s="2" customFormat="1" ht="13.5" customHeight="1" x14ac:dyDescent="0.2">
      <c r="A337" s="97"/>
      <c r="C337" s="12" t="s">
        <v>122</v>
      </c>
      <c r="E337" s="228"/>
      <c r="F337" s="6"/>
      <c r="G337" s="89"/>
      <c r="H337" s="180"/>
    </row>
    <row r="338" spans="1:8" s="2" customFormat="1" ht="18.600000000000001" customHeight="1" x14ac:dyDescent="0.2">
      <c r="A338" s="97" t="s">
        <v>1210</v>
      </c>
      <c r="B338" s="2" t="s">
        <v>77</v>
      </c>
      <c r="C338" s="12">
        <v>4.0999999999999996</v>
      </c>
      <c r="D338" s="14" t="s">
        <v>112</v>
      </c>
      <c r="E338" s="227"/>
      <c r="F338" s="6" t="s">
        <v>24</v>
      </c>
      <c r="G338" s="89"/>
      <c r="H338" s="180">
        <f t="shared" si="6"/>
        <v>0</v>
      </c>
    </row>
    <row r="339" spans="1:8" s="2" customFormat="1" ht="13.5" customHeight="1" x14ac:dyDescent="0.2">
      <c r="A339" s="97"/>
      <c r="C339" s="12" t="s">
        <v>122</v>
      </c>
      <c r="D339" s="14"/>
      <c r="E339" s="227"/>
      <c r="F339" s="6"/>
      <c r="G339" s="89"/>
      <c r="H339" s="180"/>
    </row>
    <row r="340" spans="1:8" s="2" customFormat="1" ht="27" customHeight="1" x14ac:dyDescent="0.2">
      <c r="A340" s="97" t="s">
        <v>1210</v>
      </c>
      <c r="B340" s="2" t="s">
        <v>77</v>
      </c>
      <c r="C340" s="12" t="s">
        <v>183</v>
      </c>
      <c r="D340" s="14" t="s">
        <v>241</v>
      </c>
      <c r="E340" s="227"/>
      <c r="F340" s="6" t="s">
        <v>24</v>
      </c>
      <c r="G340" s="89"/>
      <c r="H340" s="180">
        <f t="shared" si="6"/>
        <v>0</v>
      </c>
    </row>
    <row r="341" spans="1:8" s="2" customFormat="1" ht="13.5" customHeight="1" x14ac:dyDescent="0.2">
      <c r="A341" s="97"/>
      <c r="C341" s="12" t="s">
        <v>122</v>
      </c>
      <c r="D341" s="14"/>
      <c r="E341" s="227"/>
      <c r="F341" s="6"/>
      <c r="G341" s="89"/>
      <c r="H341" s="180"/>
    </row>
    <row r="342" spans="1:8" s="2" customFormat="1" ht="13.5" customHeight="1" x14ac:dyDescent="0.2">
      <c r="A342" s="97" t="s">
        <v>1210</v>
      </c>
      <c r="B342" s="2" t="s">
        <v>254</v>
      </c>
      <c r="C342" s="12">
        <v>4.12</v>
      </c>
      <c r="D342" s="14" t="s">
        <v>255</v>
      </c>
      <c r="E342" s="227"/>
      <c r="F342" s="6" t="s">
        <v>27</v>
      </c>
      <c r="G342" s="89"/>
      <c r="H342" s="180">
        <f>E342*G342</f>
        <v>0</v>
      </c>
    </row>
    <row r="343" spans="1:8" s="24" customFormat="1" ht="13.5" customHeight="1" x14ac:dyDescent="0.2">
      <c r="A343" s="100"/>
      <c r="C343" s="25"/>
      <c r="D343" s="37"/>
      <c r="E343" s="231"/>
      <c r="F343" s="23"/>
      <c r="G343" s="91"/>
      <c r="H343" s="183"/>
    </row>
    <row r="344" spans="1:8" s="2" customFormat="1" ht="13.5" customHeight="1" x14ac:dyDescent="0.2">
      <c r="A344" s="97"/>
      <c r="C344" s="12" t="s">
        <v>122</v>
      </c>
      <c r="D344" s="15" t="s">
        <v>31</v>
      </c>
      <c r="E344" s="176"/>
      <c r="F344" s="16"/>
      <c r="G344" s="90"/>
      <c r="H344" s="181"/>
    </row>
    <row r="345" spans="1:8" s="2" customFormat="1" ht="13.5" thickBot="1" x14ac:dyDescent="0.25">
      <c r="A345" s="97"/>
      <c r="C345" s="12" t="s">
        <v>122</v>
      </c>
      <c r="D345" s="15" t="s">
        <v>17</v>
      </c>
      <c r="E345" s="229"/>
      <c r="F345" s="16"/>
      <c r="G345" s="17" t="s">
        <v>348</v>
      </c>
      <c r="H345" s="182">
        <f>SUM(H309:H342)</f>
        <v>0</v>
      </c>
    </row>
    <row r="346" spans="1:8" s="2" customFormat="1" ht="13.5" customHeight="1" x14ac:dyDescent="0.2">
      <c r="A346" s="97"/>
      <c r="C346" s="12"/>
      <c r="D346" s="15"/>
      <c r="E346" s="229"/>
      <c r="F346" s="16"/>
      <c r="G346" s="17"/>
      <c r="H346" s="181"/>
    </row>
    <row r="347" spans="1:8" s="2" customFormat="1" ht="13.5" customHeight="1" x14ac:dyDescent="0.2">
      <c r="A347" s="97"/>
      <c r="C347" s="12" t="s">
        <v>122</v>
      </c>
      <c r="D347" s="13" t="s">
        <v>32</v>
      </c>
      <c r="E347" s="227"/>
      <c r="F347" s="6"/>
      <c r="G347" s="7"/>
      <c r="H347" s="180"/>
    </row>
    <row r="348" spans="1:8" s="2" customFormat="1" ht="13.5" customHeight="1" x14ac:dyDescent="0.2">
      <c r="A348" s="99"/>
      <c r="B348" s="27"/>
      <c r="D348" s="28" t="s">
        <v>304</v>
      </c>
      <c r="E348" s="227"/>
      <c r="F348" s="6"/>
      <c r="G348" s="7"/>
      <c r="H348" s="180"/>
    </row>
    <row r="349" spans="1:8" s="2" customFormat="1" ht="13.5" customHeight="1" x14ac:dyDescent="0.2">
      <c r="A349" s="100" t="s">
        <v>1210</v>
      </c>
      <c r="B349" s="2" t="s">
        <v>78</v>
      </c>
      <c r="C349" s="12" t="s">
        <v>774</v>
      </c>
      <c r="D349" s="14" t="s">
        <v>50</v>
      </c>
      <c r="E349" s="227"/>
      <c r="F349" s="6" t="s">
        <v>24</v>
      </c>
      <c r="G349" s="6"/>
      <c r="H349" s="180">
        <f>E349*G349</f>
        <v>0</v>
      </c>
    </row>
    <row r="350" spans="1:8" s="2" customFormat="1" ht="13.5" customHeight="1" x14ac:dyDescent="0.2">
      <c r="A350" s="100" t="s">
        <v>1210</v>
      </c>
      <c r="B350" s="2" t="s">
        <v>78</v>
      </c>
      <c r="C350" s="12" t="s">
        <v>775</v>
      </c>
      <c r="D350" s="14" t="s">
        <v>336</v>
      </c>
      <c r="E350" s="227"/>
      <c r="F350" s="6" t="s">
        <v>24</v>
      </c>
      <c r="G350" s="6"/>
      <c r="H350" s="180">
        <f t="shared" ref="H350:H413" si="7">E350*G350</f>
        <v>0</v>
      </c>
    </row>
    <row r="351" spans="1:8" s="2" customFormat="1" ht="13.5" customHeight="1" x14ac:dyDescent="0.2">
      <c r="A351" s="100" t="s">
        <v>1210</v>
      </c>
      <c r="B351" s="2" t="s">
        <v>78</v>
      </c>
      <c r="C351" s="12" t="s">
        <v>776</v>
      </c>
      <c r="D351" s="14" t="s">
        <v>337</v>
      </c>
      <c r="E351" s="227"/>
      <c r="F351" s="6" t="s">
        <v>24</v>
      </c>
      <c r="G351" s="6"/>
      <c r="H351" s="180">
        <f t="shared" si="7"/>
        <v>0</v>
      </c>
    </row>
    <row r="352" spans="1:8" s="2" customFormat="1" ht="13.5" customHeight="1" x14ac:dyDescent="0.2">
      <c r="A352" s="100"/>
      <c r="C352" s="12"/>
      <c r="D352" s="14"/>
      <c r="E352" s="227"/>
      <c r="F352" s="6"/>
      <c r="G352" s="6"/>
      <c r="H352" s="180"/>
    </row>
    <row r="353" spans="1:8" s="2" customFormat="1" ht="13.5" customHeight="1" x14ac:dyDescent="0.2">
      <c r="A353" s="100" t="s">
        <v>1210</v>
      </c>
      <c r="B353" s="2" t="s">
        <v>78</v>
      </c>
      <c r="C353" s="12" t="s">
        <v>777</v>
      </c>
      <c r="D353" s="14" t="s">
        <v>338</v>
      </c>
      <c r="E353" s="227"/>
      <c r="F353" s="6" t="s">
        <v>24</v>
      </c>
      <c r="G353" s="6"/>
      <c r="H353" s="180">
        <f t="shared" si="7"/>
        <v>0</v>
      </c>
    </row>
    <row r="354" spans="1:8" s="2" customFormat="1" ht="13.5" customHeight="1" x14ac:dyDescent="0.2">
      <c r="A354" s="100" t="s">
        <v>1210</v>
      </c>
      <c r="B354" s="2" t="s">
        <v>78</v>
      </c>
      <c r="C354" s="12" t="s">
        <v>778</v>
      </c>
      <c r="D354" s="14" t="s">
        <v>339</v>
      </c>
      <c r="E354" s="227"/>
      <c r="F354" s="6" t="s">
        <v>24</v>
      </c>
      <c r="G354" s="6"/>
      <c r="H354" s="180">
        <f t="shared" si="7"/>
        <v>0</v>
      </c>
    </row>
    <row r="355" spans="1:8" s="2" customFormat="1" ht="13.5" customHeight="1" x14ac:dyDescent="0.2">
      <c r="A355" s="100"/>
      <c r="C355" s="12"/>
      <c r="D355" s="14"/>
      <c r="E355" s="227"/>
      <c r="F355" s="6"/>
      <c r="G355" s="6"/>
      <c r="H355" s="180"/>
    </row>
    <row r="356" spans="1:8" s="2" customFormat="1" ht="13.5" customHeight="1" x14ac:dyDescent="0.2">
      <c r="A356" s="193"/>
      <c r="B356" s="32"/>
      <c r="D356" s="21" t="s">
        <v>305</v>
      </c>
      <c r="E356" s="227"/>
      <c r="F356" s="6"/>
      <c r="G356" s="6"/>
      <c r="H356" s="180"/>
    </row>
    <row r="357" spans="1:8" s="2" customFormat="1" ht="13.5" customHeight="1" x14ac:dyDescent="0.2">
      <c r="A357" s="100" t="s">
        <v>1210</v>
      </c>
      <c r="B357" s="2" t="s">
        <v>78</v>
      </c>
      <c r="C357" s="12" t="s">
        <v>779</v>
      </c>
      <c r="D357" s="14" t="s">
        <v>340</v>
      </c>
      <c r="E357" s="227"/>
      <c r="F357" s="6" t="s">
        <v>24</v>
      </c>
      <c r="G357" s="6"/>
      <c r="H357" s="180">
        <f t="shared" si="7"/>
        <v>0</v>
      </c>
    </row>
    <row r="358" spans="1:8" s="2" customFormat="1" ht="13.5" customHeight="1" x14ac:dyDescent="0.2">
      <c r="A358" s="100" t="s">
        <v>1210</v>
      </c>
      <c r="B358" s="2" t="s">
        <v>78</v>
      </c>
      <c r="C358" s="12" t="s">
        <v>780</v>
      </c>
      <c r="D358" s="14" t="s">
        <v>341</v>
      </c>
      <c r="E358" s="227"/>
      <c r="F358" s="6" t="s">
        <v>24</v>
      </c>
      <c r="G358" s="6"/>
      <c r="H358" s="180">
        <f t="shared" si="7"/>
        <v>0</v>
      </c>
    </row>
    <row r="359" spans="1:8" s="2" customFormat="1" ht="13.5" customHeight="1" x14ac:dyDescent="0.2">
      <c r="A359" s="100" t="s">
        <v>1210</v>
      </c>
      <c r="B359" s="2" t="s">
        <v>78</v>
      </c>
      <c r="C359" s="12" t="s">
        <v>781</v>
      </c>
      <c r="D359" s="14" t="s">
        <v>342</v>
      </c>
      <c r="E359" s="227"/>
      <c r="F359" s="6" t="s">
        <v>24</v>
      </c>
      <c r="G359" s="6"/>
      <c r="H359" s="180">
        <f t="shared" si="7"/>
        <v>0</v>
      </c>
    </row>
    <row r="360" spans="1:8" s="2" customFormat="1" ht="13.5" customHeight="1" x14ac:dyDescent="0.2">
      <c r="A360" s="100" t="s">
        <v>1210</v>
      </c>
      <c r="B360" s="2" t="s">
        <v>78</v>
      </c>
      <c r="C360" s="12" t="s">
        <v>782</v>
      </c>
      <c r="D360" s="14" t="s">
        <v>343</v>
      </c>
      <c r="E360" s="227"/>
      <c r="F360" s="6" t="s">
        <v>24</v>
      </c>
      <c r="G360" s="6"/>
      <c r="H360" s="180">
        <f t="shared" si="7"/>
        <v>0</v>
      </c>
    </row>
    <row r="361" spans="1:8" s="2" customFormat="1" ht="13.5" customHeight="1" x14ac:dyDescent="0.2">
      <c r="A361" s="100" t="s">
        <v>1210</v>
      </c>
      <c r="B361" s="2" t="s">
        <v>78</v>
      </c>
      <c r="C361" s="12" t="s">
        <v>783</v>
      </c>
      <c r="D361" s="14" t="s">
        <v>344</v>
      </c>
      <c r="E361" s="227"/>
      <c r="F361" s="6" t="s">
        <v>24</v>
      </c>
      <c r="G361" s="6"/>
      <c r="H361" s="180">
        <f t="shared" si="7"/>
        <v>0</v>
      </c>
    </row>
    <row r="362" spans="1:8" s="2" customFormat="1" ht="13.5" customHeight="1" x14ac:dyDescent="0.2">
      <c r="A362" s="100" t="s">
        <v>1210</v>
      </c>
      <c r="B362" s="2" t="s">
        <v>78</v>
      </c>
      <c r="C362" s="12" t="s">
        <v>784</v>
      </c>
      <c r="D362" s="14" t="s">
        <v>306</v>
      </c>
      <c r="E362" s="227"/>
      <c r="F362" s="6" t="s">
        <v>24</v>
      </c>
      <c r="G362" s="6"/>
      <c r="H362" s="180">
        <f t="shared" si="7"/>
        <v>0</v>
      </c>
    </row>
    <row r="363" spans="1:8" s="2" customFormat="1" ht="13.5" customHeight="1" x14ac:dyDescent="0.2">
      <c r="A363" s="100" t="s">
        <v>1210</v>
      </c>
      <c r="B363" s="2" t="s">
        <v>78</v>
      </c>
      <c r="C363" s="12" t="s">
        <v>785</v>
      </c>
      <c r="D363" s="14" t="s">
        <v>345</v>
      </c>
      <c r="E363" s="227"/>
      <c r="F363" s="6" t="s">
        <v>24</v>
      </c>
      <c r="G363" s="6"/>
      <c r="H363" s="180">
        <f t="shared" si="7"/>
        <v>0</v>
      </c>
    </row>
    <row r="364" spans="1:8" s="2" customFormat="1" ht="13.5" customHeight="1" x14ac:dyDescent="0.2">
      <c r="A364" s="97"/>
      <c r="C364" s="12"/>
      <c r="D364" s="14"/>
      <c r="E364" s="227"/>
      <c r="F364" s="6"/>
      <c r="G364" s="6"/>
      <c r="H364" s="180"/>
    </row>
    <row r="365" spans="1:8" s="2" customFormat="1" ht="13.5" customHeight="1" x14ac:dyDescent="0.2">
      <c r="A365" s="99"/>
      <c r="D365" s="34" t="s">
        <v>308</v>
      </c>
      <c r="E365" s="227"/>
      <c r="F365" s="6"/>
      <c r="G365" s="6"/>
      <c r="H365" s="180"/>
    </row>
    <row r="366" spans="1:8" s="2" customFormat="1" ht="13.5" customHeight="1" x14ac:dyDescent="0.2">
      <c r="A366" s="97" t="s">
        <v>1210</v>
      </c>
      <c r="B366" s="2" t="s">
        <v>78</v>
      </c>
      <c r="C366" s="12" t="s">
        <v>786</v>
      </c>
      <c r="D366" s="14" t="s">
        <v>346</v>
      </c>
      <c r="E366" s="227"/>
      <c r="F366" s="6" t="s">
        <v>24</v>
      </c>
      <c r="G366" s="6"/>
      <c r="H366" s="180">
        <f t="shared" si="7"/>
        <v>0</v>
      </c>
    </row>
    <row r="367" spans="1:8" s="2" customFormat="1" ht="13.5" customHeight="1" x14ac:dyDescent="0.2">
      <c r="A367" s="97" t="s">
        <v>1210</v>
      </c>
      <c r="B367" s="2" t="s">
        <v>78</v>
      </c>
      <c r="C367" s="12" t="s">
        <v>787</v>
      </c>
      <c r="D367" s="14" t="s">
        <v>307</v>
      </c>
      <c r="E367" s="227"/>
      <c r="F367" s="6" t="s">
        <v>24</v>
      </c>
      <c r="G367" s="6"/>
      <c r="H367" s="180">
        <f t="shared" si="7"/>
        <v>0</v>
      </c>
    </row>
    <row r="368" spans="1:8" s="2" customFormat="1" ht="13.5" customHeight="1" x14ac:dyDescent="0.2">
      <c r="A368" s="97"/>
      <c r="C368" s="12" t="s">
        <v>122</v>
      </c>
      <c r="D368" s="14"/>
      <c r="E368" s="227"/>
      <c r="F368" s="6"/>
      <c r="G368" s="6"/>
      <c r="H368" s="180"/>
    </row>
    <row r="369" spans="1:8" s="2" customFormat="1" ht="40.5" customHeight="1" x14ac:dyDescent="0.2">
      <c r="A369" s="104"/>
      <c r="B369" s="77" t="s">
        <v>79</v>
      </c>
      <c r="C369" s="72">
        <v>5.05</v>
      </c>
      <c r="D369" s="74" t="s">
        <v>554</v>
      </c>
      <c r="E369" s="231"/>
      <c r="F369" s="23"/>
      <c r="G369" s="6"/>
      <c r="H369" s="180"/>
    </row>
    <row r="370" spans="1:8" s="2" customFormat="1" ht="13.5" customHeight="1" x14ac:dyDescent="0.2">
      <c r="A370" s="100" t="s">
        <v>1210</v>
      </c>
      <c r="B370" s="24" t="s">
        <v>79</v>
      </c>
      <c r="C370" s="25" t="s">
        <v>788</v>
      </c>
      <c r="D370" s="26" t="s">
        <v>370</v>
      </c>
      <c r="E370" s="231"/>
      <c r="F370" s="23" t="s">
        <v>24</v>
      </c>
      <c r="G370" s="6"/>
      <c r="H370" s="180">
        <f t="shared" si="7"/>
        <v>0</v>
      </c>
    </row>
    <row r="371" spans="1:8" s="2" customFormat="1" ht="13.5" customHeight="1" x14ac:dyDescent="0.2">
      <c r="A371" s="100" t="s">
        <v>1210</v>
      </c>
      <c r="B371" s="24" t="s">
        <v>79</v>
      </c>
      <c r="C371" s="25" t="s">
        <v>789</v>
      </c>
      <c r="D371" s="26" t="s">
        <v>371</v>
      </c>
      <c r="E371" s="231"/>
      <c r="F371" s="23" t="s">
        <v>24</v>
      </c>
      <c r="G371" s="6"/>
      <c r="H371" s="180">
        <f t="shared" si="7"/>
        <v>0</v>
      </c>
    </row>
    <row r="372" spans="1:8" s="2" customFormat="1" ht="13.5" customHeight="1" x14ac:dyDescent="0.2">
      <c r="A372" s="100" t="s">
        <v>1210</v>
      </c>
      <c r="B372" s="24" t="s">
        <v>79</v>
      </c>
      <c r="C372" s="25" t="s">
        <v>790</v>
      </c>
      <c r="D372" s="26" t="s">
        <v>372</v>
      </c>
      <c r="E372" s="231"/>
      <c r="F372" s="23" t="s">
        <v>24</v>
      </c>
      <c r="G372" s="6"/>
      <c r="H372" s="180">
        <f t="shared" si="7"/>
        <v>0</v>
      </c>
    </row>
    <row r="373" spans="1:8" s="2" customFormat="1" ht="13.5" customHeight="1" x14ac:dyDescent="0.2">
      <c r="A373" s="100" t="s">
        <v>1210</v>
      </c>
      <c r="B373" s="24" t="s">
        <v>79</v>
      </c>
      <c r="C373" s="25" t="s">
        <v>791</v>
      </c>
      <c r="D373" s="26" t="s">
        <v>373</v>
      </c>
      <c r="E373" s="231"/>
      <c r="F373" s="23" t="s">
        <v>24</v>
      </c>
      <c r="G373" s="6"/>
      <c r="H373" s="180">
        <f t="shared" si="7"/>
        <v>0</v>
      </c>
    </row>
    <row r="374" spans="1:8" s="2" customFormat="1" ht="13.5" customHeight="1" x14ac:dyDescent="0.2">
      <c r="A374" s="100" t="s">
        <v>1210</v>
      </c>
      <c r="B374" s="24" t="s">
        <v>79</v>
      </c>
      <c r="C374" s="25" t="s">
        <v>792</v>
      </c>
      <c r="D374" s="26" t="s">
        <v>278</v>
      </c>
      <c r="E374" s="231"/>
      <c r="F374" s="23" t="s">
        <v>24</v>
      </c>
      <c r="G374" s="6"/>
      <c r="H374" s="180">
        <f t="shared" si="7"/>
        <v>0</v>
      </c>
    </row>
    <row r="375" spans="1:8" s="2" customFormat="1" ht="13.5" customHeight="1" x14ac:dyDescent="0.2">
      <c r="A375" s="100" t="s">
        <v>1210</v>
      </c>
      <c r="B375" s="24" t="s">
        <v>79</v>
      </c>
      <c r="C375" s="25" t="s">
        <v>793</v>
      </c>
      <c r="D375" s="26" t="s">
        <v>277</v>
      </c>
      <c r="E375" s="231"/>
      <c r="F375" s="23" t="s">
        <v>24</v>
      </c>
      <c r="G375" s="6"/>
      <c r="H375" s="180">
        <f t="shared" si="7"/>
        <v>0</v>
      </c>
    </row>
    <row r="376" spans="1:8" s="2" customFormat="1" ht="13.5" customHeight="1" x14ac:dyDescent="0.2">
      <c r="A376" s="100"/>
      <c r="B376" s="24"/>
      <c r="C376" s="25" t="s">
        <v>122</v>
      </c>
      <c r="D376" s="26"/>
      <c r="E376" s="231"/>
      <c r="F376" s="23"/>
      <c r="G376" s="6"/>
      <c r="H376" s="180"/>
    </row>
    <row r="377" spans="1:8" s="2" customFormat="1" ht="27" customHeight="1" x14ac:dyDescent="0.2">
      <c r="A377" s="104"/>
      <c r="B377" s="77" t="s">
        <v>79</v>
      </c>
      <c r="C377" s="72">
        <v>5.0599999999999996</v>
      </c>
      <c r="D377" s="74" t="s">
        <v>551</v>
      </c>
      <c r="E377" s="231"/>
      <c r="F377" s="23"/>
      <c r="G377" s="6"/>
      <c r="H377" s="180"/>
    </row>
    <row r="378" spans="1:8" s="2" customFormat="1" ht="13.5" customHeight="1" x14ac:dyDescent="0.2">
      <c r="A378" s="100" t="s">
        <v>1210</v>
      </c>
      <c r="B378" s="24" t="s">
        <v>79</v>
      </c>
      <c r="C378" s="25" t="s">
        <v>794</v>
      </c>
      <c r="D378" s="26" t="s">
        <v>370</v>
      </c>
      <c r="E378" s="231"/>
      <c r="F378" s="23" t="s">
        <v>24</v>
      </c>
      <c r="G378" s="6"/>
      <c r="H378" s="180">
        <f t="shared" si="7"/>
        <v>0</v>
      </c>
    </row>
    <row r="379" spans="1:8" s="2" customFormat="1" ht="13.5" customHeight="1" x14ac:dyDescent="0.2">
      <c r="A379" s="100" t="s">
        <v>1210</v>
      </c>
      <c r="B379" s="24" t="s">
        <v>79</v>
      </c>
      <c r="C379" s="25" t="s">
        <v>795</v>
      </c>
      <c r="D379" s="26" t="s">
        <v>371</v>
      </c>
      <c r="E379" s="231"/>
      <c r="F379" s="23" t="s">
        <v>24</v>
      </c>
      <c r="G379" s="6"/>
      <c r="H379" s="180">
        <f t="shared" si="7"/>
        <v>0</v>
      </c>
    </row>
    <row r="380" spans="1:8" s="2" customFormat="1" ht="13.5" customHeight="1" x14ac:dyDescent="0.2">
      <c r="A380" s="100" t="s">
        <v>1210</v>
      </c>
      <c r="B380" s="24" t="s">
        <v>79</v>
      </c>
      <c r="C380" s="25" t="s">
        <v>796</v>
      </c>
      <c r="D380" s="26" t="s">
        <v>372</v>
      </c>
      <c r="E380" s="231"/>
      <c r="F380" s="23" t="s">
        <v>24</v>
      </c>
      <c r="G380" s="6"/>
      <c r="H380" s="180">
        <f t="shared" si="7"/>
        <v>0</v>
      </c>
    </row>
    <row r="381" spans="1:8" s="2" customFormat="1" ht="13.5" customHeight="1" x14ac:dyDescent="0.2">
      <c r="A381" s="100" t="s">
        <v>1210</v>
      </c>
      <c r="B381" s="24"/>
      <c r="C381" s="25" t="s">
        <v>797</v>
      </c>
      <c r="D381" s="26" t="s">
        <v>279</v>
      </c>
      <c r="E381" s="231"/>
      <c r="F381" s="23" t="s">
        <v>28</v>
      </c>
      <c r="G381" s="6"/>
      <c r="H381" s="180">
        <f t="shared" si="7"/>
        <v>0</v>
      </c>
    </row>
    <row r="382" spans="1:8" s="2" customFormat="1" ht="13.5" customHeight="1" x14ac:dyDescent="0.2">
      <c r="A382" s="100" t="s">
        <v>1210</v>
      </c>
      <c r="B382" s="24" t="s">
        <v>79</v>
      </c>
      <c r="C382" s="25" t="s">
        <v>798</v>
      </c>
      <c r="D382" s="26" t="s">
        <v>278</v>
      </c>
      <c r="E382" s="231"/>
      <c r="F382" s="23" t="s">
        <v>24</v>
      </c>
      <c r="G382" s="6"/>
      <c r="H382" s="180">
        <f t="shared" si="7"/>
        <v>0</v>
      </c>
    </row>
    <row r="383" spans="1:8" s="2" customFormat="1" ht="13.5" customHeight="1" x14ac:dyDescent="0.2">
      <c r="A383" s="100" t="s">
        <v>1210</v>
      </c>
      <c r="B383" s="24" t="s">
        <v>79</v>
      </c>
      <c r="C383" s="25" t="s">
        <v>799</v>
      </c>
      <c r="D383" s="26" t="s">
        <v>277</v>
      </c>
      <c r="E383" s="231"/>
      <c r="F383" s="23" t="s">
        <v>24</v>
      </c>
      <c r="G383" s="6"/>
      <c r="H383" s="180">
        <f t="shared" si="7"/>
        <v>0</v>
      </c>
    </row>
    <row r="384" spans="1:8" s="2" customFormat="1" ht="13.5" customHeight="1" x14ac:dyDescent="0.2">
      <c r="A384" s="100"/>
      <c r="B384" s="24"/>
      <c r="C384" s="25" t="s">
        <v>122</v>
      </c>
      <c r="D384" s="24"/>
      <c r="E384" s="233"/>
      <c r="F384" s="23"/>
      <c r="G384" s="6"/>
      <c r="H384" s="180"/>
    </row>
    <row r="385" spans="1:8" s="2" customFormat="1" ht="27" customHeight="1" x14ac:dyDescent="0.2">
      <c r="A385" s="104"/>
      <c r="B385" s="77" t="s">
        <v>79</v>
      </c>
      <c r="C385" s="72">
        <v>5.07</v>
      </c>
      <c r="D385" s="74" t="s">
        <v>552</v>
      </c>
      <c r="E385" s="231"/>
      <c r="F385" s="23"/>
      <c r="G385" s="6"/>
      <c r="H385" s="180"/>
    </row>
    <row r="386" spans="1:8" s="2" customFormat="1" ht="13.5" customHeight="1" x14ac:dyDescent="0.2">
      <c r="A386" s="100" t="s">
        <v>1210</v>
      </c>
      <c r="B386" s="24" t="s">
        <v>79</v>
      </c>
      <c r="C386" s="25" t="s">
        <v>800</v>
      </c>
      <c r="D386" s="26" t="s">
        <v>370</v>
      </c>
      <c r="E386" s="231"/>
      <c r="F386" s="23" t="s">
        <v>24</v>
      </c>
      <c r="G386" s="6"/>
      <c r="H386" s="180">
        <f t="shared" si="7"/>
        <v>0</v>
      </c>
    </row>
    <row r="387" spans="1:8" s="2" customFormat="1" ht="13.5" customHeight="1" x14ac:dyDescent="0.2">
      <c r="A387" s="100" t="s">
        <v>1210</v>
      </c>
      <c r="B387" s="24" t="s">
        <v>79</v>
      </c>
      <c r="C387" s="25" t="s">
        <v>801</v>
      </c>
      <c r="D387" s="26" t="s">
        <v>371</v>
      </c>
      <c r="E387" s="231"/>
      <c r="F387" s="23" t="s">
        <v>24</v>
      </c>
      <c r="G387" s="6"/>
      <c r="H387" s="180">
        <f t="shared" si="7"/>
        <v>0</v>
      </c>
    </row>
    <row r="388" spans="1:8" s="2" customFormat="1" ht="13.5" customHeight="1" x14ac:dyDescent="0.2">
      <c r="A388" s="100" t="s">
        <v>1210</v>
      </c>
      <c r="B388" s="24" t="s">
        <v>79</v>
      </c>
      <c r="C388" s="25" t="s">
        <v>802</v>
      </c>
      <c r="D388" s="26" t="s">
        <v>372</v>
      </c>
      <c r="E388" s="231"/>
      <c r="F388" s="23" t="s">
        <v>24</v>
      </c>
      <c r="G388" s="6"/>
      <c r="H388" s="180">
        <f t="shared" si="7"/>
        <v>0</v>
      </c>
    </row>
    <row r="389" spans="1:8" s="2" customFormat="1" ht="13.5" customHeight="1" x14ac:dyDescent="0.2">
      <c r="A389" s="100" t="s">
        <v>1210</v>
      </c>
      <c r="B389" s="24"/>
      <c r="C389" s="25" t="s">
        <v>803</v>
      </c>
      <c r="D389" s="26" t="s">
        <v>279</v>
      </c>
      <c r="E389" s="231"/>
      <c r="F389" s="23" t="s">
        <v>28</v>
      </c>
      <c r="G389" s="6"/>
      <c r="H389" s="180">
        <f t="shared" si="7"/>
        <v>0</v>
      </c>
    </row>
    <row r="390" spans="1:8" s="2" customFormat="1" ht="13.5" customHeight="1" x14ac:dyDescent="0.2">
      <c r="A390" s="100" t="s">
        <v>1210</v>
      </c>
      <c r="B390" s="24" t="s">
        <v>79</v>
      </c>
      <c r="C390" s="25" t="s">
        <v>804</v>
      </c>
      <c r="D390" s="26" t="s">
        <v>278</v>
      </c>
      <c r="E390" s="231"/>
      <c r="F390" s="23" t="s">
        <v>24</v>
      </c>
      <c r="G390" s="6"/>
      <c r="H390" s="180">
        <f t="shared" si="7"/>
        <v>0</v>
      </c>
    </row>
    <row r="391" spans="1:8" s="2" customFormat="1" ht="13.5" customHeight="1" x14ac:dyDescent="0.2">
      <c r="A391" s="100" t="s">
        <v>1210</v>
      </c>
      <c r="B391" s="24" t="s">
        <v>79</v>
      </c>
      <c r="C391" s="25" t="s">
        <v>805</v>
      </c>
      <c r="D391" s="26" t="s">
        <v>277</v>
      </c>
      <c r="E391" s="231"/>
      <c r="F391" s="23" t="s">
        <v>24</v>
      </c>
      <c r="G391" s="6"/>
      <c r="H391" s="180">
        <f t="shared" si="7"/>
        <v>0</v>
      </c>
    </row>
    <row r="392" spans="1:8" s="2" customFormat="1" ht="13.5" customHeight="1" x14ac:dyDescent="0.2">
      <c r="A392" s="100"/>
      <c r="B392" s="24"/>
      <c r="C392" s="25" t="s">
        <v>122</v>
      </c>
      <c r="D392" s="26"/>
      <c r="E392" s="231"/>
      <c r="F392" s="23"/>
      <c r="G392" s="6"/>
      <c r="H392" s="180"/>
    </row>
    <row r="393" spans="1:8" s="2" customFormat="1" ht="40.5" customHeight="1" x14ac:dyDescent="0.2">
      <c r="A393" s="104"/>
      <c r="B393" s="77" t="s">
        <v>79</v>
      </c>
      <c r="C393" s="72">
        <v>5.08</v>
      </c>
      <c r="D393" s="74" t="s">
        <v>554</v>
      </c>
      <c r="E393" s="231"/>
      <c r="F393" s="23"/>
      <c r="G393" s="6"/>
      <c r="H393" s="180"/>
    </row>
    <row r="394" spans="1:8" s="2" customFormat="1" ht="13.5" customHeight="1" x14ac:dyDescent="0.2">
      <c r="A394" s="100" t="s">
        <v>1210</v>
      </c>
      <c r="B394" s="24" t="s">
        <v>79</v>
      </c>
      <c r="C394" s="25" t="s">
        <v>806</v>
      </c>
      <c r="D394" s="26" t="s">
        <v>370</v>
      </c>
      <c r="E394" s="231"/>
      <c r="F394" s="23" t="s">
        <v>33</v>
      </c>
      <c r="G394" s="6"/>
      <c r="H394" s="180">
        <f t="shared" si="7"/>
        <v>0</v>
      </c>
    </row>
    <row r="395" spans="1:8" s="2" customFormat="1" ht="13.5" customHeight="1" x14ac:dyDescent="0.2">
      <c r="A395" s="100" t="s">
        <v>1210</v>
      </c>
      <c r="B395" s="24" t="s">
        <v>79</v>
      </c>
      <c r="C395" s="25" t="s">
        <v>807</v>
      </c>
      <c r="D395" s="26" t="s">
        <v>371</v>
      </c>
      <c r="E395" s="231"/>
      <c r="F395" s="23" t="s">
        <v>33</v>
      </c>
      <c r="G395" s="6"/>
      <c r="H395" s="180">
        <f t="shared" si="7"/>
        <v>0</v>
      </c>
    </row>
    <row r="396" spans="1:8" s="2" customFormat="1" ht="13.5" customHeight="1" x14ac:dyDescent="0.2">
      <c r="A396" s="100" t="s">
        <v>1210</v>
      </c>
      <c r="B396" s="24" t="s">
        <v>79</v>
      </c>
      <c r="C396" s="25" t="s">
        <v>808</v>
      </c>
      <c r="D396" s="26" t="s">
        <v>372</v>
      </c>
      <c r="E396" s="231"/>
      <c r="F396" s="23" t="s">
        <v>33</v>
      </c>
      <c r="G396" s="6"/>
      <c r="H396" s="180">
        <f t="shared" si="7"/>
        <v>0</v>
      </c>
    </row>
    <row r="397" spans="1:8" s="2" customFormat="1" ht="13.5" customHeight="1" x14ac:dyDescent="0.2">
      <c r="A397" s="100" t="s">
        <v>1210</v>
      </c>
      <c r="B397" s="24" t="s">
        <v>79</v>
      </c>
      <c r="C397" s="25" t="s">
        <v>809</v>
      </c>
      <c r="D397" s="26" t="s">
        <v>373</v>
      </c>
      <c r="E397" s="231"/>
      <c r="F397" s="23" t="s">
        <v>33</v>
      </c>
      <c r="G397" s="6"/>
      <c r="H397" s="180">
        <f t="shared" si="7"/>
        <v>0</v>
      </c>
    </row>
    <row r="398" spans="1:8" s="2" customFormat="1" ht="13.5" customHeight="1" x14ac:dyDescent="0.2">
      <c r="A398" s="100" t="s">
        <v>1210</v>
      </c>
      <c r="B398" s="24" t="s">
        <v>79</v>
      </c>
      <c r="C398" s="25" t="s">
        <v>810</v>
      </c>
      <c r="D398" s="26" t="s">
        <v>278</v>
      </c>
      <c r="E398" s="231"/>
      <c r="F398" s="23" t="s">
        <v>24</v>
      </c>
      <c r="G398" s="6"/>
      <c r="H398" s="180">
        <f t="shared" si="7"/>
        <v>0</v>
      </c>
    </row>
    <row r="399" spans="1:8" s="2" customFormat="1" ht="13.5" customHeight="1" x14ac:dyDescent="0.2">
      <c r="A399" s="100" t="s">
        <v>1210</v>
      </c>
      <c r="B399" s="24" t="s">
        <v>79</v>
      </c>
      <c r="C399" s="25" t="s">
        <v>811</v>
      </c>
      <c r="D399" s="26" t="s">
        <v>277</v>
      </c>
      <c r="E399" s="231"/>
      <c r="F399" s="23" t="s">
        <v>24</v>
      </c>
      <c r="G399" s="6"/>
      <c r="H399" s="180">
        <f t="shared" si="7"/>
        <v>0</v>
      </c>
    </row>
    <row r="400" spans="1:8" s="2" customFormat="1" ht="13.5" customHeight="1" x14ac:dyDescent="0.2">
      <c r="A400" s="100"/>
      <c r="B400" s="24"/>
      <c r="C400" s="25" t="s">
        <v>122</v>
      </c>
      <c r="D400" s="24"/>
      <c r="E400" s="231"/>
      <c r="F400" s="23"/>
      <c r="G400" s="6"/>
      <c r="H400" s="180"/>
    </row>
    <row r="401" spans="1:8" s="2" customFormat="1" ht="27" customHeight="1" x14ac:dyDescent="0.2">
      <c r="A401" s="104"/>
      <c r="B401" s="77" t="s">
        <v>79</v>
      </c>
      <c r="C401" s="72">
        <v>5.09</v>
      </c>
      <c r="D401" s="74" t="s">
        <v>551</v>
      </c>
      <c r="E401" s="231"/>
      <c r="F401" s="23"/>
      <c r="G401" s="6"/>
      <c r="H401" s="180"/>
    </row>
    <row r="402" spans="1:8" s="2" customFormat="1" ht="13.5" customHeight="1" x14ac:dyDescent="0.2">
      <c r="A402" s="100" t="s">
        <v>1210</v>
      </c>
      <c r="B402" s="24" t="s">
        <v>79</v>
      </c>
      <c r="C402" s="25" t="s">
        <v>812</v>
      </c>
      <c r="D402" s="26" t="s">
        <v>370</v>
      </c>
      <c r="E402" s="231"/>
      <c r="F402" s="23" t="s">
        <v>33</v>
      </c>
      <c r="G402" s="6"/>
      <c r="H402" s="180">
        <f t="shared" si="7"/>
        <v>0</v>
      </c>
    </row>
    <row r="403" spans="1:8" s="2" customFormat="1" ht="13.5" customHeight="1" x14ac:dyDescent="0.2">
      <c r="A403" s="100" t="s">
        <v>1210</v>
      </c>
      <c r="B403" s="24" t="s">
        <v>79</v>
      </c>
      <c r="C403" s="25" t="s">
        <v>813</v>
      </c>
      <c r="D403" s="26" t="s">
        <v>371</v>
      </c>
      <c r="E403" s="231"/>
      <c r="F403" s="23" t="s">
        <v>33</v>
      </c>
      <c r="G403" s="6"/>
      <c r="H403" s="180">
        <f t="shared" si="7"/>
        <v>0</v>
      </c>
    </row>
    <row r="404" spans="1:8" s="2" customFormat="1" ht="13.5" customHeight="1" x14ac:dyDescent="0.2">
      <c r="A404" s="100" t="s">
        <v>1210</v>
      </c>
      <c r="B404" s="24" t="s">
        <v>79</v>
      </c>
      <c r="C404" s="25" t="s">
        <v>814</v>
      </c>
      <c r="D404" s="26" t="s">
        <v>372</v>
      </c>
      <c r="E404" s="231"/>
      <c r="F404" s="23" t="s">
        <v>33</v>
      </c>
      <c r="G404" s="6"/>
      <c r="H404" s="180">
        <f t="shared" si="7"/>
        <v>0</v>
      </c>
    </row>
    <row r="405" spans="1:8" s="2" customFormat="1" ht="13.5" customHeight="1" x14ac:dyDescent="0.2">
      <c r="A405" s="100" t="s">
        <v>1210</v>
      </c>
      <c r="B405" s="24"/>
      <c r="C405" s="25" t="s">
        <v>815</v>
      </c>
      <c r="D405" s="26" t="s">
        <v>279</v>
      </c>
      <c r="E405" s="231"/>
      <c r="F405" s="23" t="s">
        <v>28</v>
      </c>
      <c r="G405" s="6"/>
      <c r="H405" s="180">
        <f t="shared" si="7"/>
        <v>0</v>
      </c>
    </row>
    <row r="406" spans="1:8" s="2" customFormat="1" ht="13.5" customHeight="1" x14ac:dyDescent="0.2">
      <c r="A406" s="100" t="s">
        <v>1210</v>
      </c>
      <c r="B406" s="24" t="s">
        <v>79</v>
      </c>
      <c r="C406" s="25" t="s">
        <v>816</v>
      </c>
      <c r="D406" s="26" t="s">
        <v>278</v>
      </c>
      <c r="E406" s="231"/>
      <c r="F406" s="23" t="s">
        <v>24</v>
      </c>
      <c r="G406" s="6"/>
      <c r="H406" s="180">
        <f t="shared" si="7"/>
        <v>0</v>
      </c>
    </row>
    <row r="407" spans="1:8" s="2" customFormat="1" ht="13.5" customHeight="1" x14ac:dyDescent="0.2">
      <c r="A407" s="100" t="s">
        <v>1210</v>
      </c>
      <c r="B407" s="24" t="s">
        <v>79</v>
      </c>
      <c r="C407" s="25" t="s">
        <v>817</v>
      </c>
      <c r="D407" s="26" t="s">
        <v>277</v>
      </c>
      <c r="E407" s="231"/>
      <c r="F407" s="23" t="s">
        <v>24</v>
      </c>
      <c r="G407" s="6"/>
      <c r="H407" s="180">
        <f t="shared" si="7"/>
        <v>0</v>
      </c>
    </row>
    <row r="408" spans="1:8" s="2" customFormat="1" ht="13.5" customHeight="1" x14ac:dyDescent="0.2">
      <c r="A408" s="100"/>
      <c r="B408" s="24"/>
      <c r="C408" s="25" t="s">
        <v>122</v>
      </c>
      <c r="D408" s="26"/>
      <c r="E408" s="233"/>
      <c r="F408" s="23"/>
      <c r="G408" s="6"/>
      <c r="H408" s="180"/>
    </row>
    <row r="409" spans="1:8" s="2" customFormat="1" ht="27" customHeight="1" x14ac:dyDescent="0.2">
      <c r="A409" s="104"/>
      <c r="B409" s="77" t="s">
        <v>79</v>
      </c>
      <c r="C409" s="72">
        <v>5.0999999999999996</v>
      </c>
      <c r="D409" s="74" t="s">
        <v>553</v>
      </c>
      <c r="E409" s="231"/>
      <c r="F409" s="23"/>
      <c r="G409" s="6"/>
      <c r="H409" s="180"/>
    </row>
    <row r="410" spans="1:8" s="2" customFormat="1" ht="13.5" customHeight="1" x14ac:dyDescent="0.2">
      <c r="A410" s="100" t="s">
        <v>1210</v>
      </c>
      <c r="B410" s="24" t="s">
        <v>79</v>
      </c>
      <c r="C410" s="25" t="s">
        <v>818</v>
      </c>
      <c r="D410" s="26" t="s">
        <v>370</v>
      </c>
      <c r="E410" s="231"/>
      <c r="F410" s="23" t="s">
        <v>33</v>
      </c>
      <c r="G410" s="6"/>
      <c r="H410" s="180">
        <f t="shared" si="7"/>
        <v>0</v>
      </c>
    </row>
    <row r="411" spans="1:8" s="2" customFormat="1" ht="13.5" customHeight="1" x14ac:dyDescent="0.2">
      <c r="A411" s="100" t="s">
        <v>1210</v>
      </c>
      <c r="B411" s="24" t="s">
        <v>79</v>
      </c>
      <c r="C411" s="25" t="s">
        <v>819</v>
      </c>
      <c r="D411" s="26" t="s">
        <v>371</v>
      </c>
      <c r="E411" s="231"/>
      <c r="F411" s="23" t="s">
        <v>33</v>
      </c>
      <c r="G411" s="6"/>
      <c r="H411" s="180">
        <f t="shared" si="7"/>
        <v>0</v>
      </c>
    </row>
    <row r="412" spans="1:8" s="2" customFormat="1" ht="13.5" customHeight="1" x14ac:dyDescent="0.2">
      <c r="A412" s="100" t="s">
        <v>1210</v>
      </c>
      <c r="B412" s="24" t="s">
        <v>79</v>
      </c>
      <c r="C412" s="25" t="s">
        <v>820</v>
      </c>
      <c r="D412" s="26" t="s">
        <v>372</v>
      </c>
      <c r="E412" s="231"/>
      <c r="F412" s="23" t="s">
        <v>33</v>
      </c>
      <c r="G412" s="6"/>
      <c r="H412" s="180">
        <f t="shared" si="7"/>
        <v>0</v>
      </c>
    </row>
    <row r="413" spans="1:8" s="2" customFormat="1" ht="13.5" customHeight="1" x14ac:dyDescent="0.2">
      <c r="A413" s="100" t="s">
        <v>1210</v>
      </c>
      <c r="B413" s="24"/>
      <c r="C413" s="25" t="s">
        <v>821</v>
      </c>
      <c r="D413" s="26" t="s">
        <v>279</v>
      </c>
      <c r="E413" s="231"/>
      <c r="F413" s="23" t="s">
        <v>28</v>
      </c>
      <c r="G413" s="6"/>
      <c r="H413" s="180">
        <f t="shared" si="7"/>
        <v>0</v>
      </c>
    </row>
    <row r="414" spans="1:8" s="2" customFormat="1" ht="13.5" customHeight="1" x14ac:dyDescent="0.2">
      <c r="A414" s="100" t="s">
        <v>1210</v>
      </c>
      <c r="B414" s="24" t="s">
        <v>79</v>
      </c>
      <c r="C414" s="25" t="s">
        <v>822</v>
      </c>
      <c r="D414" s="26" t="s">
        <v>278</v>
      </c>
      <c r="E414" s="231"/>
      <c r="F414" s="23" t="s">
        <v>24</v>
      </c>
      <c r="G414" s="6"/>
      <c r="H414" s="180">
        <f t="shared" ref="H414:H463" si="8">E414*G414</f>
        <v>0</v>
      </c>
    </row>
    <row r="415" spans="1:8" s="2" customFormat="1" ht="13.5" customHeight="1" x14ac:dyDescent="0.2">
      <c r="A415" s="100" t="s">
        <v>1210</v>
      </c>
      <c r="B415" s="24" t="s">
        <v>79</v>
      </c>
      <c r="C415" s="25" t="s">
        <v>823</v>
      </c>
      <c r="D415" s="26" t="s">
        <v>277</v>
      </c>
      <c r="E415" s="231"/>
      <c r="F415" s="23" t="s">
        <v>24</v>
      </c>
      <c r="G415" s="6"/>
      <c r="H415" s="180">
        <f t="shared" si="8"/>
        <v>0</v>
      </c>
    </row>
    <row r="416" spans="1:8" s="2" customFormat="1" ht="13.5" customHeight="1" x14ac:dyDescent="0.2">
      <c r="A416" s="100"/>
      <c r="B416" s="24"/>
      <c r="C416" s="25" t="s">
        <v>122</v>
      </c>
      <c r="D416" s="24"/>
      <c r="E416" s="233"/>
      <c r="F416" s="24"/>
      <c r="H416" s="180"/>
    </row>
    <row r="417" spans="1:8" s="2" customFormat="1" ht="27" customHeight="1" x14ac:dyDescent="0.2">
      <c r="A417" s="100" t="s">
        <v>1210</v>
      </c>
      <c r="B417" s="24" t="s">
        <v>81</v>
      </c>
      <c r="C417" s="25" t="s">
        <v>824</v>
      </c>
      <c r="D417" s="26" t="s">
        <v>309</v>
      </c>
      <c r="E417" s="231"/>
      <c r="F417" s="23" t="s">
        <v>24</v>
      </c>
      <c r="G417" s="6"/>
      <c r="H417" s="180">
        <f t="shared" si="8"/>
        <v>0</v>
      </c>
    </row>
    <row r="418" spans="1:8" s="2" customFormat="1" ht="13.5" customHeight="1" x14ac:dyDescent="0.2">
      <c r="A418" s="100" t="s">
        <v>1210</v>
      </c>
      <c r="B418" s="24" t="s">
        <v>81</v>
      </c>
      <c r="C418" s="25" t="s">
        <v>825</v>
      </c>
      <c r="D418" s="26" t="s">
        <v>310</v>
      </c>
      <c r="E418" s="231"/>
      <c r="F418" s="23" t="s">
        <v>66</v>
      </c>
      <c r="G418" s="6"/>
      <c r="H418" s="180">
        <f t="shared" si="8"/>
        <v>0</v>
      </c>
    </row>
    <row r="419" spans="1:8" s="2" customFormat="1" ht="13.5" customHeight="1" x14ac:dyDescent="0.2">
      <c r="A419" s="100"/>
      <c r="B419" s="24"/>
      <c r="C419" s="25"/>
      <c r="D419" s="26"/>
      <c r="E419" s="231"/>
      <c r="F419" s="23"/>
      <c r="G419" s="6"/>
      <c r="H419" s="180"/>
    </row>
    <row r="420" spans="1:8" s="2" customFormat="1" ht="28.9" customHeight="1" x14ac:dyDescent="0.2">
      <c r="A420" s="97" t="s">
        <v>1210</v>
      </c>
      <c r="B420" s="2" t="s">
        <v>79</v>
      </c>
      <c r="C420" s="12" t="s">
        <v>826</v>
      </c>
      <c r="D420" s="14" t="s">
        <v>274</v>
      </c>
      <c r="E420" s="227"/>
      <c r="F420" s="6" t="s">
        <v>20</v>
      </c>
      <c r="G420" s="6"/>
      <c r="H420" s="180">
        <f t="shared" si="8"/>
        <v>0</v>
      </c>
    </row>
    <row r="421" spans="1:8" s="2" customFormat="1" ht="27" customHeight="1" x14ac:dyDescent="0.2">
      <c r="A421" s="97" t="s">
        <v>1210</v>
      </c>
      <c r="B421" s="2" t="s">
        <v>79</v>
      </c>
      <c r="C421" s="12" t="s">
        <v>827</v>
      </c>
      <c r="D421" s="14" t="s">
        <v>275</v>
      </c>
      <c r="E421" s="227"/>
      <c r="F421" s="6" t="s">
        <v>20</v>
      </c>
      <c r="G421" s="6"/>
      <c r="H421" s="180">
        <f t="shared" si="8"/>
        <v>0</v>
      </c>
    </row>
    <row r="422" spans="1:8" s="2" customFormat="1" ht="27" customHeight="1" x14ac:dyDescent="0.2">
      <c r="A422" s="97" t="s">
        <v>1210</v>
      </c>
      <c r="B422" s="2" t="s">
        <v>79</v>
      </c>
      <c r="C422" s="12" t="s">
        <v>828</v>
      </c>
      <c r="D422" s="14" t="s">
        <v>276</v>
      </c>
      <c r="E422" s="227"/>
      <c r="F422" s="6" t="s">
        <v>20</v>
      </c>
      <c r="G422" s="6"/>
      <c r="H422" s="180">
        <f t="shared" si="8"/>
        <v>0</v>
      </c>
    </row>
    <row r="423" spans="1:8" s="2" customFormat="1" x14ac:dyDescent="0.2">
      <c r="A423" s="97"/>
      <c r="C423" s="12"/>
      <c r="D423" s="14"/>
      <c r="E423" s="227"/>
      <c r="F423" s="6"/>
      <c r="G423" s="6"/>
      <c r="H423" s="180"/>
    </row>
    <row r="424" spans="1:8" s="2" customFormat="1" ht="13.5" customHeight="1" x14ac:dyDescent="0.2">
      <c r="A424" s="97" t="s">
        <v>1210</v>
      </c>
      <c r="B424" s="2" t="s">
        <v>79</v>
      </c>
      <c r="C424" s="12">
        <v>5.13</v>
      </c>
      <c r="D424" s="14" t="s">
        <v>311</v>
      </c>
      <c r="E424" s="227"/>
      <c r="F424" s="6" t="s">
        <v>27</v>
      </c>
      <c r="G424" s="6"/>
      <c r="H424" s="180">
        <f t="shared" si="8"/>
        <v>0</v>
      </c>
    </row>
    <row r="425" spans="1:8" s="2" customFormat="1" x14ac:dyDescent="0.2">
      <c r="A425" s="97"/>
      <c r="C425" s="12"/>
      <c r="D425" s="14"/>
      <c r="E425" s="227"/>
      <c r="F425" s="6"/>
      <c r="G425" s="6"/>
      <c r="H425" s="180"/>
    </row>
    <row r="426" spans="1:8" s="2" customFormat="1" ht="13.5" customHeight="1" x14ac:dyDescent="0.2">
      <c r="A426" s="193"/>
      <c r="B426" s="275"/>
      <c r="C426" s="24"/>
      <c r="D426" s="65" t="s">
        <v>312</v>
      </c>
      <c r="E426" s="231"/>
      <c r="F426" s="23"/>
      <c r="G426" s="23"/>
      <c r="H426" s="183"/>
    </row>
    <row r="427" spans="1:8" s="2" customFormat="1" ht="30" customHeight="1" x14ac:dyDescent="0.2">
      <c r="A427" s="276"/>
      <c r="B427" s="77" t="s">
        <v>78</v>
      </c>
      <c r="C427" s="277">
        <v>5.14</v>
      </c>
      <c r="D427" s="74" t="s">
        <v>532</v>
      </c>
      <c r="E427" s="231"/>
      <c r="F427" s="23"/>
      <c r="G427" s="23"/>
      <c r="H427" s="183"/>
    </row>
    <row r="428" spans="1:8" s="2" customFormat="1" ht="13.5" customHeight="1" x14ac:dyDescent="0.2">
      <c r="A428" s="276"/>
      <c r="B428" s="77"/>
      <c r="C428" s="277" t="s">
        <v>548</v>
      </c>
      <c r="D428" s="74"/>
      <c r="E428" s="231"/>
      <c r="F428" s="23"/>
      <c r="G428" s="23"/>
      <c r="H428" s="183"/>
    </row>
    <row r="429" spans="1:8" s="2" customFormat="1" ht="25.5" x14ac:dyDescent="0.2">
      <c r="A429" s="98" t="s">
        <v>1210</v>
      </c>
      <c r="B429" s="24" t="s">
        <v>78</v>
      </c>
      <c r="C429" s="80" t="s">
        <v>829</v>
      </c>
      <c r="D429" s="26" t="s">
        <v>533</v>
      </c>
      <c r="E429" s="231"/>
      <c r="F429" s="23" t="s">
        <v>1235</v>
      </c>
      <c r="G429" s="23"/>
      <c r="H429" s="183">
        <f t="shared" si="8"/>
        <v>0</v>
      </c>
    </row>
    <row r="430" spans="1:8" s="2" customFormat="1" ht="25.5" x14ac:dyDescent="0.2">
      <c r="A430" s="98" t="s">
        <v>1210</v>
      </c>
      <c r="B430" s="24" t="s">
        <v>78</v>
      </c>
      <c r="C430" s="80" t="s">
        <v>830</v>
      </c>
      <c r="D430" s="26" t="s">
        <v>536</v>
      </c>
      <c r="E430" s="231"/>
      <c r="F430" s="23" t="s">
        <v>1237</v>
      </c>
      <c r="G430" s="23"/>
      <c r="H430" s="183">
        <f t="shared" si="8"/>
        <v>0</v>
      </c>
    </row>
    <row r="431" spans="1:8" s="2" customFormat="1" ht="25.5" x14ac:dyDescent="0.2">
      <c r="A431" s="98" t="s">
        <v>1210</v>
      </c>
      <c r="B431" s="24" t="s">
        <v>78</v>
      </c>
      <c r="C431" s="80" t="s">
        <v>831</v>
      </c>
      <c r="D431" s="24" t="s">
        <v>534</v>
      </c>
      <c r="E431" s="231"/>
      <c r="F431" s="23" t="s">
        <v>1236</v>
      </c>
      <c r="G431" s="23"/>
      <c r="H431" s="183">
        <f t="shared" si="8"/>
        <v>0</v>
      </c>
    </row>
    <row r="432" spans="1:8" s="2" customFormat="1" ht="25.5" x14ac:dyDescent="0.2">
      <c r="A432" s="98" t="s">
        <v>1210</v>
      </c>
      <c r="B432" s="24" t="s">
        <v>78</v>
      </c>
      <c r="C432" s="80" t="s">
        <v>832</v>
      </c>
      <c r="D432" s="24" t="s">
        <v>535</v>
      </c>
      <c r="E432" s="231"/>
      <c r="F432" s="23" t="s">
        <v>1238</v>
      </c>
      <c r="G432" s="23"/>
      <c r="H432" s="183">
        <f t="shared" si="8"/>
        <v>0</v>
      </c>
    </row>
    <row r="433" spans="1:8" s="2" customFormat="1" ht="27" customHeight="1" x14ac:dyDescent="0.2">
      <c r="A433" s="276"/>
      <c r="B433" s="24"/>
      <c r="C433" s="277" t="s">
        <v>549</v>
      </c>
      <c r="D433" s="26"/>
      <c r="E433" s="231"/>
      <c r="F433" s="23"/>
      <c r="G433" s="23"/>
      <c r="H433" s="183"/>
    </row>
    <row r="434" spans="1:8" s="2" customFormat="1" ht="25.5" x14ac:dyDescent="0.2">
      <c r="A434" s="98" t="s">
        <v>1210</v>
      </c>
      <c r="B434" s="24" t="s">
        <v>78</v>
      </c>
      <c r="C434" s="80" t="s">
        <v>829</v>
      </c>
      <c r="D434" s="26" t="s">
        <v>533</v>
      </c>
      <c r="E434" s="231"/>
      <c r="F434" s="23" t="s">
        <v>1239</v>
      </c>
      <c r="G434" s="23"/>
      <c r="H434" s="183">
        <f t="shared" si="8"/>
        <v>0</v>
      </c>
    </row>
    <row r="435" spans="1:8" s="2" customFormat="1" ht="25.5" x14ac:dyDescent="0.2">
      <c r="A435" s="98" t="s">
        <v>1210</v>
      </c>
      <c r="B435" s="24" t="s">
        <v>78</v>
      </c>
      <c r="C435" s="80" t="s">
        <v>830</v>
      </c>
      <c r="D435" s="26" t="s">
        <v>536</v>
      </c>
      <c r="E435" s="231"/>
      <c r="F435" s="23" t="s">
        <v>1240</v>
      </c>
      <c r="G435" s="23"/>
      <c r="H435" s="183">
        <f t="shared" si="8"/>
        <v>0</v>
      </c>
    </row>
    <row r="436" spans="1:8" s="2" customFormat="1" ht="25.5" x14ac:dyDescent="0.2">
      <c r="A436" s="98" t="s">
        <v>1210</v>
      </c>
      <c r="B436" s="24" t="s">
        <v>78</v>
      </c>
      <c r="C436" s="80" t="s">
        <v>831</v>
      </c>
      <c r="D436" s="24" t="s">
        <v>534</v>
      </c>
      <c r="E436" s="231"/>
      <c r="F436" s="23" t="s">
        <v>1241</v>
      </c>
      <c r="G436" s="23"/>
      <c r="H436" s="183">
        <f t="shared" si="8"/>
        <v>0</v>
      </c>
    </row>
    <row r="437" spans="1:8" s="2" customFormat="1" ht="25.5" x14ac:dyDescent="0.2">
      <c r="A437" s="98" t="s">
        <v>1210</v>
      </c>
      <c r="B437" s="24" t="s">
        <v>78</v>
      </c>
      <c r="C437" s="80" t="s">
        <v>832</v>
      </c>
      <c r="D437" s="24" t="s">
        <v>535</v>
      </c>
      <c r="E437" s="231"/>
      <c r="F437" s="23" t="s">
        <v>1242</v>
      </c>
      <c r="G437" s="23"/>
      <c r="H437" s="183">
        <f t="shared" si="8"/>
        <v>0</v>
      </c>
    </row>
    <row r="438" spans="1:8" s="2" customFormat="1" ht="27" customHeight="1" x14ac:dyDescent="0.2">
      <c r="A438" s="276"/>
      <c r="B438" s="24"/>
      <c r="C438" s="277" t="s">
        <v>550</v>
      </c>
      <c r="D438" s="26"/>
      <c r="E438" s="231"/>
      <c r="F438" s="23"/>
      <c r="G438" s="23"/>
      <c r="H438" s="183"/>
    </row>
    <row r="439" spans="1:8" s="2" customFormat="1" ht="25.5" x14ac:dyDescent="0.2">
      <c r="A439" s="98" t="s">
        <v>1210</v>
      </c>
      <c r="B439" s="24" t="s">
        <v>78</v>
      </c>
      <c r="C439" s="80" t="s">
        <v>829</v>
      </c>
      <c r="D439" s="26" t="s">
        <v>533</v>
      </c>
      <c r="E439" s="231"/>
      <c r="F439" s="23" t="s">
        <v>1243</v>
      </c>
      <c r="G439" s="23"/>
      <c r="H439" s="183">
        <f t="shared" si="8"/>
        <v>0</v>
      </c>
    </row>
    <row r="440" spans="1:8" s="2" customFormat="1" ht="25.5" x14ac:dyDescent="0.2">
      <c r="A440" s="98" t="s">
        <v>1210</v>
      </c>
      <c r="B440" s="24" t="s">
        <v>78</v>
      </c>
      <c r="C440" s="80" t="s">
        <v>830</v>
      </c>
      <c r="D440" s="26" t="s">
        <v>536</v>
      </c>
      <c r="E440" s="231"/>
      <c r="F440" s="23" t="s">
        <v>1244</v>
      </c>
      <c r="G440" s="23"/>
      <c r="H440" s="183">
        <f t="shared" si="8"/>
        <v>0</v>
      </c>
    </row>
    <row r="441" spans="1:8" s="2" customFormat="1" ht="25.5" x14ac:dyDescent="0.2">
      <c r="A441" s="98" t="s">
        <v>1210</v>
      </c>
      <c r="B441" s="24" t="s">
        <v>78</v>
      </c>
      <c r="C441" s="80" t="s">
        <v>831</v>
      </c>
      <c r="D441" s="24" t="s">
        <v>534</v>
      </c>
      <c r="E441" s="231"/>
      <c r="F441" s="23" t="s">
        <v>1245</v>
      </c>
      <c r="G441" s="23"/>
      <c r="H441" s="183">
        <f t="shared" si="8"/>
        <v>0</v>
      </c>
    </row>
    <row r="442" spans="1:8" s="2" customFormat="1" ht="25.5" x14ac:dyDescent="0.2">
      <c r="A442" s="98" t="s">
        <v>1210</v>
      </c>
      <c r="B442" s="24" t="s">
        <v>78</v>
      </c>
      <c r="C442" s="80" t="s">
        <v>832</v>
      </c>
      <c r="D442" s="24" t="s">
        <v>535</v>
      </c>
      <c r="E442" s="231"/>
      <c r="F442" s="23" t="s">
        <v>1246</v>
      </c>
      <c r="G442" s="23"/>
      <c r="H442" s="183">
        <f t="shared" si="8"/>
        <v>0</v>
      </c>
    </row>
    <row r="443" spans="1:8" s="2" customFormat="1" ht="13.5" customHeight="1" x14ac:dyDescent="0.2">
      <c r="A443" s="100"/>
      <c r="B443" s="24"/>
      <c r="C443" s="25"/>
      <c r="D443" s="24"/>
      <c r="E443" s="231"/>
      <c r="F443" s="24"/>
      <c r="G443" s="23"/>
      <c r="H443" s="183"/>
    </row>
    <row r="444" spans="1:8" s="2" customFormat="1" ht="27" customHeight="1" x14ac:dyDescent="0.2">
      <c r="A444" s="100" t="s">
        <v>1210</v>
      </c>
      <c r="B444" s="24" t="s">
        <v>355</v>
      </c>
      <c r="C444" s="25">
        <v>5.15</v>
      </c>
      <c r="D444" s="24" t="s">
        <v>242</v>
      </c>
      <c r="E444" s="231"/>
      <c r="F444" s="23" t="s">
        <v>29</v>
      </c>
      <c r="G444" s="23"/>
      <c r="H444" s="183">
        <f t="shared" si="8"/>
        <v>0</v>
      </c>
    </row>
    <row r="445" spans="1:8" s="2" customFormat="1" ht="13.5" customHeight="1" x14ac:dyDescent="0.2">
      <c r="A445" s="97"/>
      <c r="C445" s="12"/>
      <c r="E445" s="227"/>
      <c r="F445" s="6"/>
      <c r="G445" s="6"/>
      <c r="H445" s="180"/>
    </row>
    <row r="446" spans="1:8" s="2" customFormat="1" ht="13.5" customHeight="1" x14ac:dyDescent="0.2">
      <c r="A446" s="99"/>
      <c r="B446" s="32"/>
      <c r="D446" s="21" t="s">
        <v>287</v>
      </c>
      <c r="E446" s="227"/>
      <c r="F446" s="6"/>
      <c r="G446" s="6"/>
      <c r="H446" s="180"/>
    </row>
    <row r="447" spans="1:8" s="2" customFormat="1" ht="27" customHeight="1" x14ac:dyDescent="0.2">
      <c r="A447" s="101"/>
      <c r="B447" s="29" t="s">
        <v>244</v>
      </c>
      <c r="C447" s="30">
        <v>5.16</v>
      </c>
      <c r="D447" s="33" t="s">
        <v>490</v>
      </c>
      <c r="E447" s="227"/>
      <c r="F447" s="6"/>
      <c r="G447" s="6"/>
      <c r="H447" s="180"/>
    </row>
    <row r="448" spans="1:8" s="2" customFormat="1" ht="13.5" customHeight="1" x14ac:dyDescent="0.2">
      <c r="A448" s="97" t="s">
        <v>1210</v>
      </c>
      <c r="B448" s="2" t="s">
        <v>244</v>
      </c>
      <c r="C448" s="12" t="s">
        <v>833</v>
      </c>
      <c r="D448" s="14" t="s">
        <v>491</v>
      </c>
      <c r="E448" s="227"/>
      <c r="F448" s="6" t="s">
        <v>24</v>
      </c>
      <c r="G448" s="6"/>
      <c r="H448" s="180">
        <f t="shared" si="8"/>
        <v>0</v>
      </c>
    </row>
    <row r="449" spans="1:8" s="2" customFormat="1" ht="13.5" customHeight="1" x14ac:dyDescent="0.2">
      <c r="A449" s="97" t="s">
        <v>1210</v>
      </c>
      <c r="B449" s="2" t="s">
        <v>244</v>
      </c>
      <c r="C449" s="12" t="s">
        <v>834</v>
      </c>
      <c r="D449" s="14" t="s">
        <v>492</v>
      </c>
      <c r="E449" s="227"/>
      <c r="F449" s="6" t="s">
        <v>24</v>
      </c>
      <c r="G449" s="6"/>
      <c r="H449" s="180">
        <f t="shared" si="8"/>
        <v>0</v>
      </c>
    </row>
    <row r="450" spans="1:8" s="2" customFormat="1" ht="13.5" customHeight="1" x14ac:dyDescent="0.2">
      <c r="A450" s="97" t="s">
        <v>1210</v>
      </c>
      <c r="B450" s="2" t="s">
        <v>244</v>
      </c>
      <c r="C450" s="12" t="s">
        <v>835</v>
      </c>
      <c r="D450" s="14" t="s">
        <v>493</v>
      </c>
      <c r="E450" s="228"/>
      <c r="F450" s="6" t="s">
        <v>27</v>
      </c>
      <c r="G450" s="6"/>
      <c r="H450" s="180">
        <f t="shared" si="8"/>
        <v>0</v>
      </c>
    </row>
    <row r="451" spans="1:8" s="2" customFormat="1" ht="13.5" customHeight="1" x14ac:dyDescent="0.2">
      <c r="A451" s="97" t="s">
        <v>1210</v>
      </c>
      <c r="B451" s="2" t="s">
        <v>244</v>
      </c>
      <c r="C451" s="12" t="s">
        <v>836</v>
      </c>
      <c r="D451" s="14" t="s">
        <v>494</v>
      </c>
      <c r="E451" s="228"/>
      <c r="F451" s="6" t="s">
        <v>27</v>
      </c>
      <c r="G451" s="6"/>
      <c r="H451" s="180">
        <f t="shared" si="8"/>
        <v>0</v>
      </c>
    </row>
    <row r="452" spans="1:8" s="2" customFormat="1" ht="13.5" customHeight="1" x14ac:dyDescent="0.2">
      <c r="A452" s="97" t="s">
        <v>1210</v>
      </c>
      <c r="B452" s="2" t="s">
        <v>244</v>
      </c>
      <c r="C452" s="12" t="s">
        <v>837</v>
      </c>
      <c r="D452" s="14" t="s">
        <v>495</v>
      </c>
      <c r="E452" s="227"/>
      <c r="F452" s="6" t="s">
        <v>27</v>
      </c>
      <c r="G452" s="6"/>
      <c r="H452" s="180">
        <f t="shared" si="8"/>
        <v>0</v>
      </c>
    </row>
    <row r="453" spans="1:8" s="2" customFormat="1" ht="13.5" customHeight="1" x14ac:dyDescent="0.2">
      <c r="A453" s="97" t="s">
        <v>1210</v>
      </c>
      <c r="B453" s="2" t="s">
        <v>244</v>
      </c>
      <c r="C453" s="12" t="s">
        <v>838</v>
      </c>
      <c r="D453" s="14" t="s">
        <v>496</v>
      </c>
      <c r="E453" s="227"/>
      <c r="F453" s="6" t="s">
        <v>27</v>
      </c>
      <c r="G453" s="6"/>
      <c r="H453" s="180">
        <f t="shared" si="8"/>
        <v>0</v>
      </c>
    </row>
    <row r="454" spans="1:8" s="2" customFormat="1" ht="13.5" customHeight="1" x14ac:dyDescent="0.2">
      <c r="A454" s="97"/>
      <c r="C454" s="12"/>
      <c r="D454" s="14"/>
      <c r="E454" s="227"/>
      <c r="F454" s="6"/>
      <c r="G454" s="6"/>
      <c r="H454" s="180"/>
    </row>
    <row r="455" spans="1:8" s="2" customFormat="1" ht="13.5" customHeight="1" x14ac:dyDescent="0.2">
      <c r="A455" s="97" t="s">
        <v>1210</v>
      </c>
      <c r="B455" s="2" t="s">
        <v>80</v>
      </c>
      <c r="C455" s="12">
        <v>5.17</v>
      </c>
      <c r="D455" s="2" t="s">
        <v>52</v>
      </c>
      <c r="E455" s="228"/>
      <c r="F455" s="6" t="s">
        <v>29</v>
      </c>
      <c r="H455" s="180">
        <f t="shared" si="8"/>
        <v>0</v>
      </c>
    </row>
    <row r="456" spans="1:8" s="2" customFormat="1" ht="13.5" customHeight="1" x14ac:dyDescent="0.2">
      <c r="A456" s="97"/>
      <c r="C456" s="12"/>
      <c r="E456" s="228"/>
      <c r="F456" s="6"/>
      <c r="H456" s="180"/>
    </row>
    <row r="457" spans="1:8" s="2" customFormat="1" ht="13.5" customHeight="1" x14ac:dyDescent="0.2">
      <c r="A457" s="97" t="s">
        <v>1210</v>
      </c>
      <c r="B457" s="2" t="s">
        <v>80</v>
      </c>
      <c r="C457" s="12">
        <v>5.18</v>
      </c>
      <c r="D457" s="14" t="s">
        <v>54</v>
      </c>
      <c r="E457" s="227"/>
      <c r="F457" s="6" t="s">
        <v>24</v>
      </c>
      <c r="G457" s="6"/>
      <c r="H457" s="180">
        <f t="shared" si="8"/>
        <v>0</v>
      </c>
    </row>
    <row r="458" spans="1:8" s="2" customFormat="1" ht="13.5" customHeight="1" x14ac:dyDescent="0.2">
      <c r="A458" s="97"/>
      <c r="C458" s="12" t="s">
        <v>122</v>
      </c>
      <c r="D458" s="14"/>
      <c r="E458" s="227"/>
      <c r="F458" s="6"/>
      <c r="G458" s="6"/>
      <c r="H458" s="180"/>
    </row>
    <row r="459" spans="1:8" ht="27" customHeight="1" x14ac:dyDescent="0.2">
      <c r="A459" s="97" t="s">
        <v>1210</v>
      </c>
      <c r="B459" s="20" t="s">
        <v>80</v>
      </c>
      <c r="C459" s="12">
        <v>5.19</v>
      </c>
      <c r="D459" s="14" t="s">
        <v>246</v>
      </c>
      <c r="F459" s="6" t="s">
        <v>24</v>
      </c>
      <c r="G459" s="6"/>
      <c r="H459" s="180">
        <f t="shared" si="8"/>
        <v>0</v>
      </c>
    </row>
    <row r="460" spans="1:8" ht="13.5" customHeight="1" x14ac:dyDescent="0.2">
      <c r="A460" s="97"/>
      <c r="B460" s="20"/>
      <c r="C460" s="12"/>
      <c r="G460" s="6"/>
      <c r="H460" s="180"/>
    </row>
    <row r="461" spans="1:8" s="2" customFormat="1" ht="13.5" customHeight="1" x14ac:dyDescent="0.2">
      <c r="A461" s="97" t="s">
        <v>1210</v>
      </c>
      <c r="B461" s="2" t="s">
        <v>80</v>
      </c>
      <c r="C461" s="12">
        <v>5.2</v>
      </c>
      <c r="D461" s="2" t="s">
        <v>245</v>
      </c>
      <c r="E461" s="227"/>
      <c r="F461" s="6" t="s">
        <v>27</v>
      </c>
      <c r="G461" s="6"/>
      <c r="H461" s="180">
        <f t="shared" si="8"/>
        <v>0</v>
      </c>
    </row>
    <row r="462" spans="1:8" s="2" customFormat="1" ht="13.5" customHeight="1" x14ac:dyDescent="0.2">
      <c r="A462" s="97"/>
      <c r="C462" s="12"/>
      <c r="E462" s="227"/>
      <c r="F462" s="6"/>
      <c r="G462" s="6"/>
      <c r="H462" s="180"/>
    </row>
    <row r="463" spans="1:8" s="2" customFormat="1" ht="13.5" customHeight="1" x14ac:dyDescent="0.2">
      <c r="A463" s="97" t="s">
        <v>1210</v>
      </c>
      <c r="B463" s="2" t="s">
        <v>80</v>
      </c>
      <c r="C463" s="12">
        <v>5.21</v>
      </c>
      <c r="D463" s="14" t="s">
        <v>53</v>
      </c>
      <c r="E463" s="227"/>
      <c r="F463" s="6" t="s">
        <v>24</v>
      </c>
      <c r="G463" s="6"/>
      <c r="H463" s="180">
        <f t="shared" si="8"/>
        <v>0</v>
      </c>
    </row>
    <row r="464" spans="1:8" s="2" customFormat="1" ht="13.5" customHeight="1" x14ac:dyDescent="0.2">
      <c r="A464" s="97"/>
      <c r="C464" s="12"/>
      <c r="D464" s="14"/>
      <c r="E464" s="227"/>
      <c r="F464" s="6"/>
      <c r="G464" s="6"/>
      <c r="H464" s="180"/>
    </row>
    <row r="465" spans="1:8" s="2" customFormat="1" ht="13.5" customHeight="1" x14ac:dyDescent="0.2">
      <c r="A465" s="97" t="s">
        <v>1210</v>
      </c>
      <c r="B465" s="2" t="s">
        <v>80</v>
      </c>
      <c r="C465" s="12">
        <v>5.22</v>
      </c>
      <c r="D465" s="14" t="s">
        <v>55</v>
      </c>
      <c r="E465" s="228"/>
      <c r="F465" s="6" t="s">
        <v>24</v>
      </c>
      <c r="G465" s="6"/>
      <c r="H465" s="180">
        <f>E465*G465</f>
        <v>0</v>
      </c>
    </row>
    <row r="466" spans="1:8" s="2" customFormat="1" ht="13.5" customHeight="1" x14ac:dyDescent="0.2">
      <c r="A466" s="97"/>
      <c r="C466" s="12"/>
      <c r="E466" s="227"/>
      <c r="F466" s="6"/>
      <c r="G466" s="6"/>
      <c r="H466" s="180"/>
    </row>
    <row r="467" spans="1:8" s="2" customFormat="1" ht="13.5" customHeight="1" x14ac:dyDescent="0.2">
      <c r="A467" s="97"/>
      <c r="C467" s="12" t="s">
        <v>122</v>
      </c>
      <c r="D467" s="15" t="s">
        <v>32</v>
      </c>
      <c r="E467" s="229"/>
      <c r="F467" s="16"/>
      <c r="G467" s="17"/>
      <c r="H467" s="181"/>
    </row>
    <row r="468" spans="1:8" s="2" customFormat="1" ht="13.5" thickBot="1" x14ac:dyDescent="0.25">
      <c r="A468" s="97"/>
      <c r="C468" s="12" t="s">
        <v>122</v>
      </c>
      <c r="D468" s="15" t="s">
        <v>17</v>
      </c>
      <c r="E468" s="229"/>
      <c r="F468" s="16"/>
      <c r="G468" s="17" t="s">
        <v>348</v>
      </c>
      <c r="H468" s="182">
        <f>SUM(H349:H465)</f>
        <v>0</v>
      </c>
    </row>
    <row r="469" spans="1:8" s="2" customFormat="1" ht="13.5" customHeight="1" x14ac:dyDescent="0.2">
      <c r="A469" s="97"/>
      <c r="C469" s="12"/>
      <c r="D469" s="15"/>
      <c r="E469" s="229"/>
      <c r="F469" s="16"/>
      <c r="G469" s="17"/>
      <c r="H469" s="181"/>
    </row>
    <row r="470" spans="1:8" s="2" customFormat="1" ht="13.5" customHeight="1" x14ac:dyDescent="0.2">
      <c r="A470" s="97"/>
      <c r="B470" s="2" t="s">
        <v>28</v>
      </c>
      <c r="C470" s="12" t="s">
        <v>122</v>
      </c>
      <c r="D470" s="13" t="s">
        <v>34</v>
      </c>
      <c r="E470" s="227"/>
      <c r="F470" s="6"/>
      <c r="G470" s="7"/>
      <c r="H470" s="180"/>
    </row>
    <row r="471" spans="1:8" s="2" customFormat="1" ht="13.5" customHeight="1" x14ac:dyDescent="0.2">
      <c r="A471" s="99"/>
      <c r="B471" s="20"/>
      <c r="D471" s="15" t="s">
        <v>288</v>
      </c>
      <c r="E471" s="227"/>
      <c r="F471" s="6"/>
      <c r="G471" s="7"/>
      <c r="H471" s="180"/>
    </row>
    <row r="472" spans="1:8" s="2" customFormat="1" ht="27" customHeight="1" x14ac:dyDescent="0.2">
      <c r="A472" s="97" t="s">
        <v>1213</v>
      </c>
      <c r="B472" s="2" t="s">
        <v>82</v>
      </c>
      <c r="C472" s="12" t="s">
        <v>839</v>
      </c>
      <c r="D472" s="14" t="s">
        <v>358</v>
      </c>
      <c r="E472" s="227"/>
      <c r="F472" s="6" t="s">
        <v>27</v>
      </c>
      <c r="G472" s="89"/>
      <c r="H472" s="180">
        <f>E472*G472</f>
        <v>0</v>
      </c>
    </row>
    <row r="473" spans="1:8" s="2" customFormat="1" ht="27" customHeight="1" x14ac:dyDescent="0.2">
      <c r="A473" s="97" t="s">
        <v>1213</v>
      </c>
      <c r="B473" s="2" t="s">
        <v>82</v>
      </c>
      <c r="C473" s="12" t="s">
        <v>840</v>
      </c>
      <c r="D473" s="14" t="s">
        <v>291</v>
      </c>
      <c r="E473" s="227"/>
      <c r="F473" s="6" t="s">
        <v>27</v>
      </c>
      <c r="G473" s="89"/>
      <c r="H473" s="180">
        <f t="shared" ref="H473:H536" si="9">E473*G473</f>
        <v>0</v>
      </c>
    </row>
    <row r="474" spans="1:8" s="2" customFormat="1" ht="13.5" customHeight="1" x14ac:dyDescent="0.2">
      <c r="A474" s="97"/>
      <c r="C474" s="12"/>
      <c r="D474" s="14"/>
      <c r="E474" s="227"/>
      <c r="F474" s="6"/>
      <c r="G474" s="89"/>
      <c r="H474" s="180"/>
    </row>
    <row r="475" spans="1:8" s="2" customFormat="1" ht="27" customHeight="1" x14ac:dyDescent="0.2">
      <c r="A475" s="97" t="s">
        <v>1213</v>
      </c>
      <c r="B475" s="2" t="s">
        <v>82</v>
      </c>
      <c r="C475" s="12" t="s">
        <v>184</v>
      </c>
      <c r="D475" s="14" t="s">
        <v>356</v>
      </c>
      <c r="E475" s="227"/>
      <c r="F475" s="6" t="s">
        <v>27</v>
      </c>
      <c r="G475" s="89"/>
      <c r="H475" s="180">
        <f t="shared" si="9"/>
        <v>0</v>
      </c>
    </row>
    <row r="476" spans="1:8" s="2" customFormat="1" ht="13.5" customHeight="1" x14ac:dyDescent="0.2">
      <c r="A476" s="97"/>
      <c r="C476" s="12"/>
      <c r="D476" s="14"/>
      <c r="E476" s="227"/>
      <c r="F476" s="6"/>
      <c r="G476" s="89"/>
      <c r="H476" s="180"/>
    </row>
    <row r="477" spans="1:8" s="2" customFormat="1" ht="18.600000000000001" customHeight="1" x14ac:dyDescent="0.2">
      <c r="A477" s="97" t="s">
        <v>1213</v>
      </c>
      <c r="B477" s="2" t="s">
        <v>82</v>
      </c>
      <c r="C477" s="12" t="s">
        <v>185</v>
      </c>
      <c r="D477" s="14" t="s">
        <v>357</v>
      </c>
      <c r="E477" s="227"/>
      <c r="F477" s="6" t="s">
        <v>27</v>
      </c>
      <c r="G477" s="89"/>
      <c r="H477" s="180">
        <f t="shared" si="9"/>
        <v>0</v>
      </c>
    </row>
    <row r="478" spans="1:8" s="2" customFormat="1" ht="13.5" customHeight="1" x14ac:dyDescent="0.2">
      <c r="A478" s="97"/>
      <c r="C478" s="12"/>
      <c r="D478" s="14"/>
      <c r="E478" s="227"/>
      <c r="F478" s="6"/>
      <c r="G478" s="89"/>
      <c r="H478" s="180"/>
    </row>
    <row r="479" spans="1:8" s="2" customFormat="1" ht="27" customHeight="1" x14ac:dyDescent="0.2">
      <c r="A479" s="97" t="s">
        <v>1213</v>
      </c>
      <c r="B479" s="2" t="s">
        <v>82</v>
      </c>
      <c r="C479" s="12" t="s">
        <v>186</v>
      </c>
      <c r="D479" s="2" t="s">
        <v>247</v>
      </c>
      <c r="E479" s="227"/>
      <c r="F479" s="5" t="s">
        <v>27</v>
      </c>
      <c r="G479" s="89"/>
      <c r="H479" s="180">
        <f t="shared" si="9"/>
        <v>0</v>
      </c>
    </row>
    <row r="480" spans="1:8" s="2" customFormat="1" ht="13.5" customHeight="1" x14ac:dyDescent="0.2">
      <c r="A480" s="97"/>
      <c r="C480" s="12"/>
      <c r="E480" s="227"/>
      <c r="F480" s="5"/>
      <c r="G480" s="89"/>
      <c r="H480" s="180"/>
    </row>
    <row r="481" spans="1:8" s="2" customFormat="1" ht="16.899999999999999" customHeight="1" x14ac:dyDescent="0.2">
      <c r="A481" s="101"/>
      <c r="B481" s="29" t="s">
        <v>82</v>
      </c>
      <c r="C481" s="30">
        <v>6.05</v>
      </c>
      <c r="D481" s="33" t="s">
        <v>358</v>
      </c>
      <c r="E481" s="227"/>
      <c r="F481" s="6"/>
      <c r="G481" s="89"/>
      <c r="H481" s="180"/>
    </row>
    <row r="482" spans="1:8" s="2" customFormat="1" ht="13.5" customHeight="1" x14ac:dyDescent="0.2">
      <c r="A482" s="97" t="s">
        <v>1213</v>
      </c>
      <c r="B482" s="2" t="s">
        <v>82</v>
      </c>
      <c r="C482" s="12" t="s">
        <v>841</v>
      </c>
      <c r="D482" s="14" t="s">
        <v>486</v>
      </c>
      <c r="E482" s="227"/>
      <c r="F482" s="6" t="s">
        <v>29</v>
      </c>
      <c r="G482" s="89"/>
      <c r="H482" s="180">
        <f t="shared" si="9"/>
        <v>0</v>
      </c>
    </row>
    <row r="483" spans="1:8" s="2" customFormat="1" ht="13.5" customHeight="1" x14ac:dyDescent="0.2">
      <c r="A483" s="97" t="s">
        <v>1213</v>
      </c>
      <c r="B483" s="2" t="s">
        <v>82</v>
      </c>
      <c r="C483" s="12" t="s">
        <v>842</v>
      </c>
      <c r="D483" s="14" t="s">
        <v>487</v>
      </c>
      <c r="E483" s="227"/>
      <c r="F483" s="6" t="s">
        <v>29</v>
      </c>
      <c r="G483" s="89"/>
      <c r="H483" s="180">
        <f t="shared" si="9"/>
        <v>0</v>
      </c>
    </row>
    <row r="484" spans="1:8" s="2" customFormat="1" ht="13.5" customHeight="1" x14ac:dyDescent="0.2">
      <c r="A484" s="97" t="s">
        <v>1213</v>
      </c>
      <c r="B484" s="2" t="s">
        <v>82</v>
      </c>
      <c r="C484" s="12" t="s">
        <v>843</v>
      </c>
      <c r="D484" s="14" t="s">
        <v>488</v>
      </c>
      <c r="E484" s="227"/>
      <c r="F484" s="6" t="s">
        <v>29</v>
      </c>
      <c r="G484" s="89"/>
      <c r="H484" s="180">
        <f t="shared" si="9"/>
        <v>0</v>
      </c>
    </row>
    <row r="485" spans="1:8" s="2" customFormat="1" ht="13.5" customHeight="1" x14ac:dyDescent="0.2">
      <c r="A485" s="97" t="s">
        <v>1213</v>
      </c>
      <c r="B485" s="2" t="s">
        <v>82</v>
      </c>
      <c r="C485" s="12" t="s">
        <v>844</v>
      </c>
      <c r="D485" s="14" t="s">
        <v>489</v>
      </c>
      <c r="E485" s="227"/>
      <c r="F485" s="6" t="s">
        <v>29</v>
      </c>
      <c r="G485" s="89"/>
      <c r="H485" s="180">
        <f t="shared" si="9"/>
        <v>0</v>
      </c>
    </row>
    <row r="486" spans="1:8" s="2" customFormat="1" ht="13.5" customHeight="1" x14ac:dyDescent="0.2">
      <c r="A486" s="97"/>
      <c r="C486" s="12"/>
      <c r="D486" s="14"/>
      <c r="E486" s="227"/>
      <c r="F486" s="6"/>
      <c r="G486" s="89"/>
      <c r="H486" s="180"/>
    </row>
    <row r="487" spans="1:8" s="2" customFormat="1" ht="27" customHeight="1" x14ac:dyDescent="0.2">
      <c r="A487" s="101"/>
      <c r="B487" s="29" t="s">
        <v>82</v>
      </c>
      <c r="C487" s="30">
        <v>6.06</v>
      </c>
      <c r="D487" s="33" t="s">
        <v>482</v>
      </c>
      <c r="E487" s="227"/>
      <c r="F487" s="6"/>
      <c r="G487" s="89"/>
      <c r="H487" s="180"/>
    </row>
    <row r="488" spans="1:8" s="2" customFormat="1" ht="13.5" customHeight="1" x14ac:dyDescent="0.2">
      <c r="A488" s="97" t="s">
        <v>1213</v>
      </c>
      <c r="B488" s="2" t="s">
        <v>82</v>
      </c>
      <c r="C488" s="12" t="s">
        <v>845</v>
      </c>
      <c r="D488" s="14" t="s">
        <v>483</v>
      </c>
      <c r="E488" s="227"/>
      <c r="F488" s="6" t="s">
        <v>27</v>
      </c>
      <c r="G488" s="89"/>
      <c r="H488" s="180">
        <f t="shared" si="9"/>
        <v>0</v>
      </c>
    </row>
    <row r="489" spans="1:8" s="2" customFormat="1" ht="13.5" customHeight="1" x14ac:dyDescent="0.2">
      <c r="A489" s="97" t="s">
        <v>1213</v>
      </c>
      <c r="B489" s="2" t="s">
        <v>82</v>
      </c>
      <c r="C489" s="12" t="s">
        <v>846</v>
      </c>
      <c r="D489" s="14" t="s">
        <v>484</v>
      </c>
      <c r="E489" s="227"/>
      <c r="F489" s="6" t="s">
        <v>27</v>
      </c>
      <c r="G489" s="89"/>
      <c r="H489" s="180">
        <f t="shared" si="9"/>
        <v>0</v>
      </c>
    </row>
    <row r="490" spans="1:8" s="2" customFormat="1" ht="13.5" customHeight="1" x14ac:dyDescent="0.2">
      <c r="A490" s="97" t="s">
        <v>1213</v>
      </c>
      <c r="B490" s="2" t="s">
        <v>82</v>
      </c>
      <c r="C490" s="12" t="s">
        <v>847</v>
      </c>
      <c r="D490" s="14" t="s">
        <v>485</v>
      </c>
      <c r="E490" s="227"/>
      <c r="F490" s="6" t="s">
        <v>27</v>
      </c>
      <c r="G490" s="89"/>
      <c r="H490" s="180">
        <f t="shared" si="9"/>
        <v>0</v>
      </c>
    </row>
    <row r="491" spans="1:8" s="2" customFormat="1" ht="13.5" customHeight="1" x14ac:dyDescent="0.2">
      <c r="A491" s="97"/>
      <c r="C491" s="12"/>
      <c r="D491" s="14"/>
      <c r="E491" s="227"/>
      <c r="F491" s="6"/>
      <c r="G491" s="89"/>
      <c r="H491" s="180"/>
    </row>
    <row r="492" spans="1:8" s="2" customFormat="1" ht="13.5" customHeight="1" x14ac:dyDescent="0.2">
      <c r="A492" s="101"/>
      <c r="B492" s="29" t="s">
        <v>82</v>
      </c>
      <c r="C492" s="30">
        <v>6.07</v>
      </c>
      <c r="D492" s="33" t="s">
        <v>527</v>
      </c>
      <c r="E492" s="227"/>
      <c r="F492" s="6"/>
      <c r="G492" s="89"/>
      <c r="H492" s="180"/>
    </row>
    <row r="493" spans="1:8" s="2" customFormat="1" ht="13.5" customHeight="1" x14ac:dyDescent="0.2">
      <c r="A493" s="97" t="s">
        <v>1213</v>
      </c>
      <c r="B493" s="2" t="s">
        <v>82</v>
      </c>
      <c r="C493" s="12" t="s">
        <v>848</v>
      </c>
      <c r="D493" s="14" t="s">
        <v>528</v>
      </c>
      <c r="E493" s="227"/>
      <c r="F493" s="6" t="s">
        <v>20</v>
      </c>
      <c r="G493" s="89"/>
      <c r="H493" s="180">
        <f t="shared" si="9"/>
        <v>0</v>
      </c>
    </row>
    <row r="494" spans="1:8" s="2" customFormat="1" ht="40.5" customHeight="1" x14ac:dyDescent="0.2">
      <c r="A494" s="97" t="s">
        <v>1213</v>
      </c>
      <c r="B494" s="2" t="s">
        <v>82</v>
      </c>
      <c r="C494" s="12" t="s">
        <v>849</v>
      </c>
      <c r="D494" s="14" t="s">
        <v>529</v>
      </c>
      <c r="E494" s="227"/>
      <c r="F494" s="6" t="s">
        <v>20</v>
      </c>
      <c r="G494" s="89"/>
      <c r="H494" s="180">
        <f t="shared" si="9"/>
        <v>0</v>
      </c>
    </row>
    <row r="495" spans="1:8" s="2" customFormat="1" ht="30.6" customHeight="1" x14ac:dyDescent="0.2">
      <c r="A495" s="97" t="s">
        <v>1213</v>
      </c>
      <c r="B495" s="2" t="s">
        <v>82</v>
      </c>
      <c r="C495" s="12" t="s">
        <v>850</v>
      </c>
      <c r="D495" s="14" t="s">
        <v>530</v>
      </c>
      <c r="E495" s="227"/>
      <c r="F495" s="6" t="s">
        <v>20</v>
      </c>
      <c r="G495" s="89"/>
      <c r="H495" s="180">
        <f t="shared" si="9"/>
        <v>0</v>
      </c>
    </row>
    <row r="496" spans="1:8" s="2" customFormat="1" ht="13.5" customHeight="1" x14ac:dyDescent="0.2">
      <c r="A496" s="97"/>
      <c r="C496" s="12"/>
      <c r="D496" s="14"/>
      <c r="E496" s="227"/>
      <c r="F496" s="6"/>
      <c r="G496" s="89"/>
      <c r="H496" s="180"/>
    </row>
    <row r="497" spans="1:8" s="2" customFormat="1" ht="27" customHeight="1" x14ac:dyDescent="0.2">
      <c r="A497" s="97" t="s">
        <v>1213</v>
      </c>
      <c r="B497" s="2" t="s">
        <v>82</v>
      </c>
      <c r="C497" s="12">
        <v>6.08</v>
      </c>
      <c r="D497" s="14" t="s">
        <v>359</v>
      </c>
      <c r="E497" s="227"/>
      <c r="F497" s="6" t="s">
        <v>27</v>
      </c>
      <c r="G497" s="89"/>
      <c r="H497" s="180">
        <f t="shared" si="9"/>
        <v>0</v>
      </c>
    </row>
    <row r="498" spans="1:8" s="2" customFormat="1" ht="13.5" customHeight="1" x14ac:dyDescent="0.2">
      <c r="A498" s="97"/>
      <c r="C498" s="12"/>
      <c r="D498" s="14"/>
      <c r="E498" s="227"/>
      <c r="F498" s="6"/>
      <c r="G498" s="89"/>
      <c r="H498" s="180"/>
    </row>
    <row r="499" spans="1:8" s="2" customFormat="1" ht="13.5" customHeight="1" x14ac:dyDescent="0.2">
      <c r="A499" s="101"/>
      <c r="B499" s="29" t="s">
        <v>82</v>
      </c>
      <c r="C499" s="30">
        <v>6.09</v>
      </c>
      <c r="D499" s="33" t="s">
        <v>531</v>
      </c>
      <c r="E499" s="227"/>
      <c r="F499" s="6"/>
      <c r="G499" s="89"/>
      <c r="H499" s="180"/>
    </row>
    <row r="500" spans="1:8" s="2" customFormat="1" ht="13.5" customHeight="1" x14ac:dyDescent="0.2">
      <c r="A500" s="97" t="s">
        <v>1213</v>
      </c>
      <c r="B500" s="2" t="s">
        <v>82</v>
      </c>
      <c r="C500" s="12" t="s">
        <v>851</v>
      </c>
      <c r="D500" s="14" t="s">
        <v>521</v>
      </c>
      <c r="E500" s="227"/>
      <c r="F500" s="6" t="s">
        <v>27</v>
      </c>
      <c r="G500" s="89"/>
      <c r="H500" s="180">
        <f t="shared" si="9"/>
        <v>0</v>
      </c>
    </row>
    <row r="501" spans="1:8" s="2" customFormat="1" ht="13.5" customHeight="1" x14ac:dyDescent="0.2">
      <c r="A501" s="97" t="s">
        <v>1213</v>
      </c>
      <c r="B501" s="2" t="s">
        <v>82</v>
      </c>
      <c r="C501" s="12" t="s">
        <v>852</v>
      </c>
      <c r="D501" s="2" t="s">
        <v>522</v>
      </c>
      <c r="E501" s="227"/>
      <c r="F501" s="6" t="s">
        <v>27</v>
      </c>
      <c r="G501" s="89"/>
      <c r="H501" s="180">
        <f t="shared" si="9"/>
        <v>0</v>
      </c>
    </row>
    <row r="502" spans="1:8" s="2" customFormat="1" ht="13.5" customHeight="1" x14ac:dyDescent="0.2">
      <c r="A502" s="97" t="s">
        <v>1213</v>
      </c>
      <c r="B502" s="2" t="s">
        <v>82</v>
      </c>
      <c r="C502" s="12" t="s">
        <v>853</v>
      </c>
      <c r="D502" s="2" t="s">
        <v>523</v>
      </c>
      <c r="E502" s="227"/>
      <c r="F502" s="6" t="s">
        <v>27</v>
      </c>
      <c r="G502" s="89"/>
      <c r="H502" s="180">
        <f t="shared" si="9"/>
        <v>0</v>
      </c>
    </row>
    <row r="503" spans="1:8" s="2" customFormat="1" ht="13.5" customHeight="1" x14ac:dyDescent="0.2">
      <c r="A503" s="97" t="s">
        <v>1213</v>
      </c>
      <c r="B503" s="2" t="s">
        <v>82</v>
      </c>
      <c r="C503" s="12" t="s">
        <v>854</v>
      </c>
      <c r="D503" s="14" t="s">
        <v>524</v>
      </c>
      <c r="E503" s="227"/>
      <c r="F503" s="6" t="s">
        <v>27</v>
      </c>
      <c r="G503" s="89"/>
      <c r="H503" s="180">
        <f t="shared" si="9"/>
        <v>0</v>
      </c>
    </row>
    <row r="504" spans="1:8" s="2" customFormat="1" ht="13.5" customHeight="1" x14ac:dyDescent="0.2">
      <c r="A504" s="97" t="s">
        <v>1213</v>
      </c>
      <c r="B504" s="2" t="s">
        <v>82</v>
      </c>
      <c r="C504" s="12" t="s">
        <v>855</v>
      </c>
      <c r="D504" s="14" t="s">
        <v>525</v>
      </c>
      <c r="E504" s="227"/>
      <c r="F504" s="6" t="s">
        <v>27</v>
      </c>
      <c r="G504" s="89"/>
      <c r="H504" s="180">
        <f t="shared" si="9"/>
        <v>0</v>
      </c>
    </row>
    <row r="505" spans="1:8" s="2" customFormat="1" ht="13.5" customHeight="1" x14ac:dyDescent="0.2">
      <c r="A505" s="97" t="s">
        <v>1213</v>
      </c>
      <c r="B505" s="2" t="s">
        <v>82</v>
      </c>
      <c r="C505" s="12" t="s">
        <v>856</v>
      </c>
      <c r="D505" s="14" t="s">
        <v>526</v>
      </c>
      <c r="E505" s="227"/>
      <c r="F505" s="6" t="s">
        <v>27</v>
      </c>
      <c r="G505" s="89"/>
      <c r="H505" s="180">
        <f t="shared" si="9"/>
        <v>0</v>
      </c>
    </row>
    <row r="506" spans="1:8" s="2" customFormat="1" ht="13.5" customHeight="1" x14ac:dyDescent="0.2">
      <c r="A506" s="97"/>
      <c r="C506" s="12"/>
      <c r="D506" s="14"/>
      <c r="E506" s="227"/>
      <c r="F506" s="6"/>
      <c r="G506" s="89"/>
      <c r="H506" s="180"/>
    </row>
    <row r="507" spans="1:8" s="2" customFormat="1" ht="13.5" customHeight="1" x14ac:dyDescent="0.2">
      <c r="A507" s="97" t="s">
        <v>1213</v>
      </c>
      <c r="C507" s="12">
        <v>6.1</v>
      </c>
      <c r="D507" s="14" t="s">
        <v>279</v>
      </c>
      <c r="E507" s="227"/>
      <c r="F507" s="6"/>
      <c r="G507" s="89"/>
      <c r="H507" s="180">
        <f t="shared" si="9"/>
        <v>0</v>
      </c>
    </row>
    <row r="508" spans="1:8" s="2" customFormat="1" ht="13.5" customHeight="1" x14ac:dyDescent="0.2">
      <c r="A508" s="97" t="s">
        <v>1213</v>
      </c>
      <c r="C508" s="12">
        <v>6.11</v>
      </c>
      <c r="D508" s="14" t="s">
        <v>279</v>
      </c>
      <c r="E508" s="227"/>
      <c r="F508" s="6"/>
      <c r="G508" s="89"/>
      <c r="H508" s="180">
        <f t="shared" si="9"/>
        <v>0</v>
      </c>
    </row>
    <row r="509" spans="1:8" s="2" customFormat="1" ht="13.5" customHeight="1" x14ac:dyDescent="0.2">
      <c r="A509" s="97" t="s">
        <v>1213</v>
      </c>
      <c r="C509" s="12">
        <v>6.12</v>
      </c>
      <c r="D509" s="14" t="s">
        <v>279</v>
      </c>
      <c r="E509" s="227"/>
      <c r="F509" s="6"/>
      <c r="G509" s="89"/>
      <c r="H509" s="180">
        <f t="shared" si="9"/>
        <v>0</v>
      </c>
    </row>
    <row r="510" spans="1:8" s="2" customFormat="1" ht="13.5" customHeight="1" x14ac:dyDescent="0.2">
      <c r="A510" s="97" t="s">
        <v>1213</v>
      </c>
      <c r="C510" s="12">
        <v>6.13</v>
      </c>
      <c r="D510" s="14" t="s">
        <v>279</v>
      </c>
      <c r="E510" s="227"/>
      <c r="F510" s="6"/>
      <c r="G510" s="89"/>
      <c r="H510" s="180">
        <f t="shared" si="9"/>
        <v>0</v>
      </c>
    </row>
    <row r="511" spans="1:8" s="2" customFormat="1" ht="13.5" customHeight="1" x14ac:dyDescent="0.2">
      <c r="A511" s="97"/>
      <c r="C511" s="12"/>
      <c r="D511" s="14"/>
      <c r="E511" s="227"/>
      <c r="F511" s="6"/>
      <c r="G511" s="89"/>
      <c r="H511" s="180"/>
    </row>
    <row r="512" spans="1:8" s="2" customFormat="1" ht="13.5" customHeight="1" x14ac:dyDescent="0.2">
      <c r="A512" s="99"/>
      <c r="B512" s="20"/>
      <c r="D512" s="15" t="s">
        <v>280</v>
      </c>
      <c r="E512" s="227"/>
      <c r="F512" s="6"/>
      <c r="G512" s="89"/>
      <c r="H512" s="180"/>
    </row>
    <row r="513" spans="1:8" s="2" customFormat="1" ht="13.5" customHeight="1" x14ac:dyDescent="0.2">
      <c r="A513" s="101"/>
      <c r="B513" s="29" t="s">
        <v>83</v>
      </c>
      <c r="C513" s="30">
        <v>6.14</v>
      </c>
      <c r="D513" s="33" t="s">
        <v>481</v>
      </c>
      <c r="E513" s="227"/>
      <c r="F513" s="6"/>
      <c r="G513" s="89"/>
      <c r="H513" s="180"/>
    </row>
    <row r="514" spans="1:8" s="2" customFormat="1" ht="13.5" customHeight="1" x14ac:dyDescent="0.2">
      <c r="A514" s="97" t="s">
        <v>1214</v>
      </c>
      <c r="B514" s="2" t="s">
        <v>83</v>
      </c>
      <c r="C514" s="12" t="s">
        <v>857</v>
      </c>
      <c r="D514" s="14" t="s">
        <v>478</v>
      </c>
      <c r="E514" s="227"/>
      <c r="F514" s="6" t="s">
        <v>29</v>
      </c>
      <c r="G514" s="89"/>
      <c r="H514" s="180">
        <f t="shared" si="9"/>
        <v>0</v>
      </c>
    </row>
    <row r="515" spans="1:8" s="2" customFormat="1" ht="13.5" customHeight="1" x14ac:dyDescent="0.2">
      <c r="A515" s="97" t="s">
        <v>1214</v>
      </c>
      <c r="B515" s="2" t="s">
        <v>83</v>
      </c>
      <c r="C515" s="12" t="s">
        <v>858</v>
      </c>
      <c r="D515" s="14" t="s">
        <v>479</v>
      </c>
      <c r="E515" s="227"/>
      <c r="F515" s="6" t="s">
        <v>29</v>
      </c>
      <c r="G515" s="89"/>
      <c r="H515" s="180">
        <f t="shared" si="9"/>
        <v>0</v>
      </c>
    </row>
    <row r="516" spans="1:8" s="2" customFormat="1" ht="13.5" customHeight="1" x14ac:dyDescent="0.2">
      <c r="A516" s="97" t="s">
        <v>1214</v>
      </c>
      <c r="B516" s="2" t="s">
        <v>83</v>
      </c>
      <c r="C516" s="12" t="s">
        <v>859</v>
      </c>
      <c r="D516" s="14" t="s">
        <v>480</v>
      </c>
      <c r="E516" s="227"/>
      <c r="F516" s="6" t="s">
        <v>29</v>
      </c>
      <c r="G516" s="89"/>
      <c r="H516" s="180">
        <f t="shared" si="9"/>
        <v>0</v>
      </c>
    </row>
    <row r="517" spans="1:8" s="2" customFormat="1" ht="13.5" customHeight="1" x14ac:dyDescent="0.2">
      <c r="A517" s="97"/>
      <c r="B517" s="2" t="s">
        <v>28</v>
      </c>
      <c r="C517" s="12" t="s">
        <v>122</v>
      </c>
      <c r="D517" s="14"/>
      <c r="E517" s="227"/>
      <c r="F517" s="6"/>
      <c r="G517" s="89"/>
      <c r="H517" s="180"/>
    </row>
    <row r="518" spans="1:8" s="2" customFormat="1" x14ac:dyDescent="0.2">
      <c r="A518" s="97" t="s">
        <v>1214</v>
      </c>
      <c r="B518" s="2" t="s">
        <v>83</v>
      </c>
      <c r="C518" s="12">
        <v>6.15</v>
      </c>
      <c r="D518" s="14" t="s">
        <v>555</v>
      </c>
      <c r="E518" s="227"/>
      <c r="F518" s="6" t="s">
        <v>29</v>
      </c>
      <c r="G518" s="89"/>
      <c r="H518" s="180">
        <f t="shared" si="9"/>
        <v>0</v>
      </c>
    </row>
    <row r="519" spans="1:8" s="2" customFormat="1" ht="13.5" customHeight="1" x14ac:dyDescent="0.2">
      <c r="A519" s="97"/>
      <c r="C519" s="12"/>
      <c r="D519" s="14"/>
      <c r="E519" s="227"/>
      <c r="F519" s="6"/>
      <c r="G519" s="89"/>
      <c r="H519" s="180"/>
    </row>
    <row r="520" spans="1:8" s="2" customFormat="1" ht="13.5" customHeight="1" x14ac:dyDescent="0.2">
      <c r="A520" s="97" t="s">
        <v>1214</v>
      </c>
      <c r="C520" s="12">
        <v>6.16</v>
      </c>
      <c r="D520" s="14" t="s">
        <v>279</v>
      </c>
      <c r="E520" s="227"/>
      <c r="F520" s="6"/>
      <c r="G520" s="89"/>
      <c r="H520" s="180">
        <f t="shared" si="9"/>
        <v>0</v>
      </c>
    </row>
    <row r="521" spans="1:8" s="2" customFormat="1" ht="13.5" customHeight="1" x14ac:dyDescent="0.2">
      <c r="A521" s="97"/>
      <c r="C521" s="12"/>
      <c r="D521" s="14"/>
      <c r="E521" s="227"/>
      <c r="F521" s="6"/>
      <c r="G521" s="89"/>
      <c r="H521" s="180"/>
    </row>
    <row r="522" spans="1:8" s="2" customFormat="1" ht="13.5" customHeight="1" x14ac:dyDescent="0.2">
      <c r="A522" s="99"/>
      <c r="B522" s="20"/>
      <c r="D522" s="15" t="s">
        <v>281</v>
      </c>
      <c r="E522" s="227"/>
      <c r="F522" s="6"/>
      <c r="G522" s="89"/>
      <c r="H522" s="180"/>
    </row>
    <row r="523" spans="1:8" s="2" customFormat="1" ht="27" customHeight="1" x14ac:dyDescent="0.2">
      <c r="A523" s="101"/>
      <c r="B523" s="29" t="s">
        <v>82</v>
      </c>
      <c r="C523" s="30">
        <v>6.17</v>
      </c>
      <c r="D523" s="33" t="s">
        <v>475</v>
      </c>
      <c r="E523" s="227"/>
      <c r="F523" s="6"/>
      <c r="G523" s="89"/>
      <c r="H523" s="180"/>
    </row>
    <row r="524" spans="1:8" s="2" customFormat="1" ht="13.5" customHeight="1" x14ac:dyDescent="0.2">
      <c r="A524" s="97" t="s">
        <v>1214</v>
      </c>
      <c r="B524" s="2" t="s">
        <v>82</v>
      </c>
      <c r="C524" s="12" t="s">
        <v>860</v>
      </c>
      <c r="D524" s="14" t="s">
        <v>476</v>
      </c>
      <c r="E524" s="227"/>
      <c r="F524" s="6" t="s">
        <v>29</v>
      </c>
      <c r="G524" s="89"/>
      <c r="H524" s="180">
        <f t="shared" si="9"/>
        <v>0</v>
      </c>
    </row>
    <row r="525" spans="1:8" s="2" customFormat="1" ht="13.5" customHeight="1" x14ac:dyDescent="0.2">
      <c r="A525" s="97" t="s">
        <v>1214</v>
      </c>
      <c r="B525" s="2" t="s">
        <v>82</v>
      </c>
      <c r="C525" s="12" t="s">
        <v>861</v>
      </c>
      <c r="D525" s="14" t="s">
        <v>477</v>
      </c>
      <c r="E525" s="227"/>
      <c r="F525" s="6" t="s">
        <v>29</v>
      </c>
      <c r="G525" s="89"/>
      <c r="H525" s="180">
        <f t="shared" si="9"/>
        <v>0</v>
      </c>
    </row>
    <row r="526" spans="1:8" s="2" customFormat="1" ht="13.5" customHeight="1" x14ac:dyDescent="0.2">
      <c r="A526" s="97"/>
      <c r="C526" s="12"/>
      <c r="D526" s="14"/>
      <c r="E526" s="227"/>
      <c r="F526" s="6"/>
      <c r="G526" s="89"/>
      <c r="H526" s="180"/>
    </row>
    <row r="527" spans="1:8" s="2" customFormat="1" ht="13.5" customHeight="1" x14ac:dyDescent="0.2">
      <c r="A527" s="99"/>
      <c r="B527" s="2" t="s">
        <v>28</v>
      </c>
      <c r="D527" s="64" t="s">
        <v>282</v>
      </c>
      <c r="E527" s="227"/>
      <c r="F527" s="6"/>
      <c r="G527" s="89"/>
      <c r="H527" s="180"/>
    </row>
    <row r="528" spans="1:8" s="2" customFormat="1" ht="27" customHeight="1" x14ac:dyDescent="0.2">
      <c r="A528" s="101"/>
      <c r="B528" s="29" t="s">
        <v>84</v>
      </c>
      <c r="C528" s="30">
        <v>6.18</v>
      </c>
      <c r="D528" s="33" t="s">
        <v>474</v>
      </c>
      <c r="E528" s="227"/>
      <c r="F528" s="6"/>
      <c r="G528" s="89"/>
      <c r="H528" s="180"/>
    </row>
    <row r="529" spans="1:8" s="2" customFormat="1" x14ac:dyDescent="0.2">
      <c r="A529" s="97" t="s">
        <v>1214</v>
      </c>
      <c r="B529" s="2" t="s">
        <v>84</v>
      </c>
      <c r="C529" s="12" t="s">
        <v>862</v>
      </c>
      <c r="D529" s="14" t="s">
        <v>640</v>
      </c>
      <c r="E529" s="227"/>
      <c r="F529" s="6"/>
      <c r="G529" s="89"/>
      <c r="H529" s="180"/>
    </row>
    <row r="530" spans="1:8" s="2" customFormat="1" ht="13.5" customHeight="1" x14ac:dyDescent="0.2">
      <c r="A530" s="103" t="s">
        <v>1214</v>
      </c>
      <c r="B530" s="68"/>
      <c r="C530" s="249" t="s">
        <v>863</v>
      </c>
      <c r="D530" s="69" t="s">
        <v>630</v>
      </c>
      <c r="E530" s="234"/>
      <c r="F530" s="67" t="s">
        <v>29</v>
      </c>
      <c r="G530" s="92"/>
      <c r="H530" s="180">
        <f t="shared" si="9"/>
        <v>0</v>
      </c>
    </row>
    <row r="531" spans="1:8" s="2" customFormat="1" ht="27" customHeight="1" x14ac:dyDescent="0.2">
      <c r="A531" s="97" t="s">
        <v>1214</v>
      </c>
      <c r="B531" s="2" t="s">
        <v>84</v>
      </c>
      <c r="C531" s="12" t="s">
        <v>864</v>
      </c>
      <c r="D531" s="14" t="s">
        <v>641</v>
      </c>
      <c r="E531" s="227"/>
      <c r="F531" s="6"/>
      <c r="G531" s="89"/>
      <c r="H531" s="180"/>
    </row>
    <row r="532" spans="1:8" s="2" customFormat="1" ht="13.5" customHeight="1" x14ac:dyDescent="0.2">
      <c r="A532" s="102" t="s">
        <v>1214</v>
      </c>
      <c r="C532" s="247" t="s">
        <v>865</v>
      </c>
      <c r="D532" s="14"/>
      <c r="E532" s="227"/>
      <c r="F532" s="6" t="s">
        <v>29</v>
      </c>
      <c r="G532" s="89"/>
      <c r="H532" s="180">
        <f t="shared" si="9"/>
        <v>0</v>
      </c>
    </row>
    <row r="533" spans="1:8" s="2" customFormat="1" ht="27" customHeight="1" x14ac:dyDescent="0.2">
      <c r="A533" s="97" t="s">
        <v>1214</v>
      </c>
      <c r="B533" s="2" t="s">
        <v>84</v>
      </c>
      <c r="C533" s="12" t="s">
        <v>866</v>
      </c>
      <c r="D533" s="14" t="s">
        <v>642</v>
      </c>
      <c r="E533" s="227"/>
      <c r="F533" s="6"/>
      <c r="G533" s="89"/>
      <c r="H533" s="180"/>
    </row>
    <row r="534" spans="1:8" s="2" customFormat="1" ht="13.5" customHeight="1" x14ac:dyDescent="0.2">
      <c r="A534" s="102" t="s">
        <v>1214</v>
      </c>
      <c r="C534" s="247" t="s">
        <v>867</v>
      </c>
      <c r="D534" s="14"/>
      <c r="E534" s="227"/>
      <c r="F534" s="6" t="s">
        <v>29</v>
      </c>
      <c r="G534" s="89"/>
      <c r="H534" s="180">
        <f t="shared" si="9"/>
        <v>0</v>
      </c>
    </row>
    <row r="535" spans="1:8" s="2" customFormat="1" ht="27" customHeight="1" x14ac:dyDescent="0.2">
      <c r="A535" s="97" t="s">
        <v>1214</v>
      </c>
      <c r="B535" s="2" t="s">
        <v>84</v>
      </c>
      <c r="C535" s="12" t="s">
        <v>868</v>
      </c>
      <c r="D535" s="14" t="s">
        <v>643</v>
      </c>
      <c r="E535" s="227"/>
      <c r="F535" s="6"/>
      <c r="G535" s="89"/>
      <c r="H535" s="180"/>
    </row>
    <row r="536" spans="1:8" s="2" customFormat="1" ht="13.5" customHeight="1" x14ac:dyDescent="0.2">
      <c r="A536" s="102" t="s">
        <v>1214</v>
      </c>
      <c r="C536" s="247" t="s">
        <v>869</v>
      </c>
      <c r="D536" s="14"/>
      <c r="E536" s="227"/>
      <c r="F536" s="6" t="s">
        <v>29</v>
      </c>
      <c r="G536" s="89"/>
      <c r="H536" s="180">
        <f t="shared" si="9"/>
        <v>0</v>
      </c>
    </row>
    <row r="537" spans="1:8" s="2" customFormat="1" ht="27" customHeight="1" x14ac:dyDescent="0.2">
      <c r="A537" s="97" t="s">
        <v>1214</v>
      </c>
      <c r="B537" s="2" t="s">
        <v>84</v>
      </c>
      <c r="C537" s="12" t="s">
        <v>870</v>
      </c>
      <c r="D537" s="2" t="s">
        <v>644</v>
      </c>
      <c r="E537" s="227"/>
      <c r="F537" s="6"/>
      <c r="G537" s="89"/>
      <c r="H537" s="180"/>
    </row>
    <row r="538" spans="1:8" s="2" customFormat="1" ht="13.5" customHeight="1" x14ac:dyDescent="0.2">
      <c r="A538" s="102" t="s">
        <v>1214</v>
      </c>
      <c r="C538" s="247" t="s">
        <v>871</v>
      </c>
      <c r="D538" s="14"/>
      <c r="E538" s="227"/>
      <c r="F538" s="6" t="s">
        <v>29</v>
      </c>
      <c r="G538" s="89"/>
      <c r="H538" s="180">
        <f t="shared" ref="H538:H604" si="10">E538*G538</f>
        <v>0</v>
      </c>
    </row>
    <row r="539" spans="1:8" s="2" customFormat="1" ht="40.5" customHeight="1" x14ac:dyDescent="0.2">
      <c r="A539" s="97" t="s">
        <v>1214</v>
      </c>
      <c r="B539" s="2" t="s">
        <v>84</v>
      </c>
      <c r="C539" s="12" t="s">
        <v>872</v>
      </c>
      <c r="D539" s="14" t="s">
        <v>645</v>
      </c>
      <c r="E539" s="227"/>
      <c r="F539" s="6"/>
      <c r="G539" s="89"/>
      <c r="H539" s="180"/>
    </row>
    <row r="540" spans="1:8" s="2" customFormat="1" ht="13.5" customHeight="1" x14ac:dyDescent="0.2">
      <c r="A540" s="102" t="s">
        <v>1214</v>
      </c>
      <c r="B540" s="2" t="s">
        <v>28</v>
      </c>
      <c r="C540" s="247" t="s">
        <v>873</v>
      </c>
      <c r="D540" s="14"/>
      <c r="E540" s="227"/>
      <c r="F540" s="6" t="s">
        <v>29</v>
      </c>
      <c r="G540" s="89"/>
      <c r="H540" s="180">
        <f t="shared" si="10"/>
        <v>0</v>
      </c>
    </row>
    <row r="541" spans="1:8" s="2" customFormat="1" ht="17.45" customHeight="1" x14ac:dyDescent="0.2">
      <c r="A541" s="97" t="s">
        <v>1214</v>
      </c>
      <c r="B541" s="2" t="s">
        <v>84</v>
      </c>
      <c r="C541" s="12" t="s">
        <v>874</v>
      </c>
      <c r="D541" s="14" t="s">
        <v>575</v>
      </c>
      <c r="E541" s="227"/>
      <c r="F541" s="6"/>
      <c r="G541" s="89"/>
      <c r="H541" s="180"/>
    </row>
    <row r="542" spans="1:8" s="2" customFormat="1" x14ac:dyDescent="0.2">
      <c r="A542" s="102" t="s">
        <v>1214</v>
      </c>
      <c r="B542" s="2" t="s">
        <v>28</v>
      </c>
      <c r="C542" s="247" t="s">
        <v>875</v>
      </c>
      <c r="D542" s="14"/>
      <c r="E542" s="227"/>
      <c r="F542" s="6" t="s">
        <v>29</v>
      </c>
      <c r="G542" s="89"/>
      <c r="H542" s="180">
        <f t="shared" si="10"/>
        <v>0</v>
      </c>
    </row>
    <row r="543" spans="1:8" s="2" customFormat="1" ht="40.5" customHeight="1" x14ac:dyDescent="0.2">
      <c r="A543" s="97" t="s">
        <v>1214</v>
      </c>
      <c r="B543" s="2" t="s">
        <v>84</v>
      </c>
      <c r="C543" s="12" t="s">
        <v>876</v>
      </c>
      <c r="D543" s="14" t="s">
        <v>576</v>
      </c>
      <c r="E543" s="227"/>
      <c r="F543" s="6"/>
      <c r="G543" s="89"/>
      <c r="H543" s="180"/>
    </row>
    <row r="544" spans="1:8" s="2" customFormat="1" ht="13.5" customHeight="1" x14ac:dyDescent="0.2">
      <c r="A544" s="103" t="s">
        <v>1214</v>
      </c>
      <c r="B544" s="68" t="s">
        <v>28</v>
      </c>
      <c r="C544" s="249" t="s">
        <v>877</v>
      </c>
      <c r="D544" s="69" t="s">
        <v>621</v>
      </c>
      <c r="E544" s="235"/>
      <c r="F544" s="67" t="s">
        <v>29</v>
      </c>
      <c r="G544" s="92"/>
      <c r="H544" s="180">
        <f t="shared" si="10"/>
        <v>0</v>
      </c>
    </row>
    <row r="545" spans="1:8" s="2" customFormat="1" ht="13.5" customHeight="1" x14ac:dyDescent="0.2">
      <c r="A545" s="97"/>
      <c r="B545" s="2" t="s">
        <v>28</v>
      </c>
      <c r="C545" s="12" t="s">
        <v>122</v>
      </c>
      <c r="D545" s="14"/>
      <c r="E545" s="227"/>
      <c r="F545" s="6"/>
      <c r="G545" s="89"/>
      <c r="H545" s="180"/>
    </row>
    <row r="546" spans="1:8" s="2" customFormat="1" ht="13.5" customHeight="1" x14ac:dyDescent="0.2">
      <c r="A546" s="101"/>
      <c r="B546" s="29" t="s">
        <v>84</v>
      </c>
      <c r="C546" s="30">
        <v>6.19</v>
      </c>
      <c r="D546" s="33" t="s">
        <v>469</v>
      </c>
      <c r="E546" s="227"/>
      <c r="F546" s="6"/>
      <c r="G546" s="89"/>
      <c r="H546" s="180"/>
    </row>
    <row r="547" spans="1:8" s="2" customFormat="1" ht="13.5" customHeight="1" x14ac:dyDescent="0.2">
      <c r="A547" s="97" t="s">
        <v>1214</v>
      </c>
      <c r="B547" s="2" t="s">
        <v>84</v>
      </c>
      <c r="C547" s="12" t="s">
        <v>878</v>
      </c>
      <c r="D547" s="14" t="s">
        <v>470</v>
      </c>
      <c r="E547" s="227"/>
      <c r="G547" s="89"/>
      <c r="H547" s="180"/>
    </row>
    <row r="548" spans="1:8" s="2" customFormat="1" ht="13.5" customHeight="1" x14ac:dyDescent="0.2">
      <c r="A548" s="103" t="s">
        <v>1214</v>
      </c>
      <c r="B548" s="68"/>
      <c r="C548" s="249" t="s">
        <v>879</v>
      </c>
      <c r="D548" s="69" t="s">
        <v>631</v>
      </c>
      <c r="E548" s="234"/>
      <c r="F548" s="6" t="s">
        <v>29</v>
      </c>
      <c r="G548" s="92"/>
      <c r="H548" s="180">
        <f t="shared" si="10"/>
        <v>0</v>
      </c>
    </row>
    <row r="549" spans="1:8" s="2" customFormat="1" ht="13.5" customHeight="1" x14ac:dyDescent="0.2">
      <c r="A549" s="97" t="s">
        <v>1214</v>
      </c>
      <c r="B549" s="2" t="s">
        <v>84</v>
      </c>
      <c r="C549" s="12" t="s">
        <v>880</v>
      </c>
      <c r="D549" s="14" t="s">
        <v>471</v>
      </c>
      <c r="E549" s="227"/>
      <c r="F549" s="67"/>
      <c r="G549" s="89"/>
      <c r="H549" s="180"/>
    </row>
    <row r="550" spans="1:8" s="2" customFormat="1" ht="13.5" customHeight="1" x14ac:dyDescent="0.2">
      <c r="A550" s="102" t="s">
        <v>1214</v>
      </c>
      <c r="C550" s="247" t="s">
        <v>881</v>
      </c>
      <c r="D550" s="14"/>
      <c r="E550" s="227"/>
      <c r="F550" s="6" t="s">
        <v>29</v>
      </c>
      <c r="G550" s="89"/>
      <c r="H550" s="180">
        <f t="shared" si="10"/>
        <v>0</v>
      </c>
    </row>
    <row r="551" spans="1:8" s="2" customFormat="1" ht="13.5" customHeight="1" x14ac:dyDescent="0.2">
      <c r="A551" s="97" t="s">
        <v>1214</v>
      </c>
      <c r="B551" s="2" t="s">
        <v>84</v>
      </c>
      <c r="C551" s="12" t="s">
        <v>882</v>
      </c>
      <c r="D551" s="14" t="s">
        <v>472</v>
      </c>
      <c r="E551" s="227"/>
      <c r="F551" s="6"/>
      <c r="G551" s="89"/>
      <c r="H551" s="180"/>
    </row>
    <row r="552" spans="1:8" s="2" customFormat="1" ht="13.5" customHeight="1" x14ac:dyDescent="0.2">
      <c r="A552" s="102" t="s">
        <v>1214</v>
      </c>
      <c r="C552" s="247" t="s">
        <v>883</v>
      </c>
      <c r="D552" s="14"/>
      <c r="E552" s="227"/>
      <c r="F552" s="6" t="s">
        <v>29</v>
      </c>
      <c r="G552" s="89"/>
      <c r="H552" s="180">
        <f t="shared" si="10"/>
        <v>0</v>
      </c>
    </row>
    <row r="553" spans="1:8" s="2" customFormat="1" ht="13.5" customHeight="1" x14ac:dyDescent="0.2">
      <c r="A553" s="97" t="s">
        <v>1214</v>
      </c>
      <c r="B553" s="2" t="s">
        <v>84</v>
      </c>
      <c r="C553" s="12" t="s">
        <v>884</v>
      </c>
      <c r="D553" s="14" t="s">
        <v>473</v>
      </c>
      <c r="E553" s="227"/>
      <c r="F553" s="6"/>
      <c r="G553" s="89"/>
      <c r="H553" s="180"/>
    </row>
    <row r="554" spans="1:8" s="2" customFormat="1" ht="13.5" customHeight="1" x14ac:dyDescent="0.2">
      <c r="A554" s="102" t="s">
        <v>1214</v>
      </c>
      <c r="C554" s="247" t="s">
        <v>885</v>
      </c>
      <c r="D554" s="14"/>
      <c r="E554" s="227"/>
      <c r="F554" s="6" t="s">
        <v>29</v>
      </c>
      <c r="G554" s="89"/>
      <c r="H554" s="180">
        <f t="shared" si="10"/>
        <v>0</v>
      </c>
    </row>
    <row r="555" spans="1:8" s="2" customFormat="1" ht="13.5" customHeight="1" x14ac:dyDescent="0.2">
      <c r="A555" s="97"/>
      <c r="B555" s="2" t="s">
        <v>28</v>
      </c>
      <c r="C555" s="12" t="s">
        <v>122</v>
      </c>
      <c r="D555" s="14"/>
      <c r="E555" s="227"/>
      <c r="F555" s="6"/>
      <c r="G555" s="89"/>
      <c r="H555" s="180"/>
    </row>
    <row r="556" spans="1:8" s="2" customFormat="1" ht="13.5" customHeight="1" x14ac:dyDescent="0.2">
      <c r="A556" s="97" t="s">
        <v>1214</v>
      </c>
      <c r="B556" s="2" t="s">
        <v>84</v>
      </c>
      <c r="C556" s="12">
        <v>6.2</v>
      </c>
      <c r="D556" s="14" t="s">
        <v>35</v>
      </c>
      <c r="E556" s="227"/>
      <c r="F556" s="6" t="s">
        <v>29</v>
      </c>
      <c r="G556" s="89"/>
      <c r="H556" s="180">
        <f t="shared" si="10"/>
        <v>0</v>
      </c>
    </row>
    <row r="557" spans="1:8" s="2" customFormat="1" ht="13.5" customHeight="1" x14ac:dyDescent="0.2">
      <c r="A557" s="102" t="s">
        <v>1214</v>
      </c>
      <c r="C557" s="247" t="s">
        <v>611</v>
      </c>
      <c r="D557" s="14"/>
      <c r="E557" s="227"/>
      <c r="F557" s="6"/>
      <c r="G557" s="89"/>
      <c r="H557" s="180">
        <f t="shared" si="10"/>
        <v>0</v>
      </c>
    </row>
    <row r="558" spans="1:8" s="2" customFormat="1" ht="13.5" customHeight="1" x14ac:dyDescent="0.2">
      <c r="A558" s="97"/>
      <c r="C558" s="12"/>
      <c r="D558" s="14"/>
      <c r="E558" s="227"/>
      <c r="F558" s="6"/>
      <c r="G558" s="89"/>
      <c r="H558" s="180"/>
    </row>
    <row r="559" spans="1:8" s="2" customFormat="1" ht="13.5" customHeight="1" x14ac:dyDescent="0.2">
      <c r="A559" s="97" t="s">
        <v>1214</v>
      </c>
      <c r="C559" s="12">
        <v>6.21</v>
      </c>
      <c r="D559" s="14" t="s">
        <v>279</v>
      </c>
      <c r="E559" s="227"/>
      <c r="F559" s="6"/>
      <c r="G559" s="89"/>
      <c r="H559" s="180">
        <f t="shared" si="10"/>
        <v>0</v>
      </c>
    </row>
    <row r="560" spans="1:8" s="2" customFormat="1" ht="13.5" customHeight="1" x14ac:dyDescent="0.2">
      <c r="A560" s="97" t="s">
        <v>1214</v>
      </c>
      <c r="C560" s="12">
        <v>6.22</v>
      </c>
      <c r="D560" s="14" t="s">
        <v>279</v>
      </c>
      <c r="E560" s="227"/>
      <c r="F560" s="6"/>
      <c r="G560" s="89"/>
      <c r="H560" s="180">
        <f t="shared" si="10"/>
        <v>0</v>
      </c>
    </row>
    <row r="561" spans="1:8" s="2" customFormat="1" ht="13.5" customHeight="1" x14ac:dyDescent="0.2">
      <c r="A561" s="97" t="s">
        <v>1214</v>
      </c>
      <c r="C561" s="12">
        <v>6.23</v>
      </c>
      <c r="D561" s="14" t="s">
        <v>279</v>
      </c>
      <c r="E561" s="227"/>
      <c r="F561" s="6"/>
      <c r="G561" s="89"/>
      <c r="H561" s="180">
        <f t="shared" si="10"/>
        <v>0</v>
      </c>
    </row>
    <row r="562" spans="1:8" s="2" customFormat="1" ht="13.5" customHeight="1" x14ac:dyDescent="0.2">
      <c r="A562" s="97"/>
      <c r="C562" s="12"/>
      <c r="D562" s="14"/>
      <c r="E562" s="227"/>
      <c r="F562" s="6"/>
      <c r="G562" s="89"/>
      <c r="H562" s="180"/>
    </row>
    <row r="563" spans="1:8" s="2" customFormat="1" ht="13.5" customHeight="1" x14ac:dyDescent="0.2">
      <c r="A563" s="99"/>
      <c r="B563" s="38"/>
      <c r="D563" s="28" t="s">
        <v>313</v>
      </c>
      <c r="E563" s="227"/>
      <c r="F563" s="6"/>
      <c r="G563" s="89"/>
      <c r="H563" s="180"/>
    </row>
    <row r="564" spans="1:8" s="2" customFormat="1" ht="13.5" customHeight="1" x14ac:dyDescent="0.2">
      <c r="A564" s="99"/>
      <c r="B564" s="20"/>
      <c r="D564" s="34" t="s">
        <v>349</v>
      </c>
      <c r="E564" s="227"/>
      <c r="F564" s="6"/>
      <c r="G564" s="89"/>
      <c r="H564" s="180"/>
    </row>
    <row r="565" spans="1:8" s="2" customFormat="1" ht="40.5" customHeight="1" x14ac:dyDescent="0.2">
      <c r="A565" s="104"/>
      <c r="B565" s="29" t="s">
        <v>85</v>
      </c>
      <c r="C565" s="72">
        <v>6.24</v>
      </c>
      <c r="D565" s="33" t="s">
        <v>468</v>
      </c>
      <c r="E565" s="228"/>
      <c r="F565" s="6"/>
      <c r="G565" s="89"/>
      <c r="H565" s="180"/>
    </row>
    <row r="566" spans="1:8" s="2" customFormat="1" ht="13.5" customHeight="1" x14ac:dyDescent="0.2">
      <c r="A566" s="100" t="s">
        <v>1213</v>
      </c>
      <c r="B566" s="2" t="s">
        <v>85</v>
      </c>
      <c r="C566" s="25" t="s">
        <v>886</v>
      </c>
      <c r="D566" s="14" t="s">
        <v>588</v>
      </c>
      <c r="E566" s="228"/>
      <c r="F566" s="6" t="s">
        <v>27</v>
      </c>
      <c r="G566" s="89"/>
      <c r="H566" s="180">
        <f t="shared" si="10"/>
        <v>0</v>
      </c>
    </row>
    <row r="567" spans="1:8" s="2" customFormat="1" ht="13.5" customHeight="1" x14ac:dyDescent="0.2">
      <c r="A567" s="100" t="s">
        <v>1213</v>
      </c>
      <c r="B567" s="2" t="s">
        <v>85</v>
      </c>
      <c r="C567" s="25" t="s">
        <v>887</v>
      </c>
      <c r="D567" s="14" t="s">
        <v>587</v>
      </c>
      <c r="E567" s="227"/>
      <c r="F567" s="6" t="s">
        <v>27</v>
      </c>
      <c r="G567" s="89"/>
      <c r="H567" s="180">
        <f t="shared" si="10"/>
        <v>0</v>
      </c>
    </row>
    <row r="568" spans="1:8" s="2" customFormat="1" ht="13.5" customHeight="1" x14ac:dyDescent="0.2">
      <c r="A568" s="100" t="s">
        <v>1213</v>
      </c>
      <c r="B568" s="2" t="s">
        <v>85</v>
      </c>
      <c r="C568" s="25" t="s">
        <v>888</v>
      </c>
      <c r="D568" s="26" t="s">
        <v>586</v>
      </c>
      <c r="E568" s="231"/>
      <c r="F568" s="6" t="s">
        <v>27</v>
      </c>
      <c r="G568" s="89"/>
      <c r="H568" s="180">
        <f t="shared" si="10"/>
        <v>0</v>
      </c>
    </row>
    <row r="569" spans="1:8" s="2" customFormat="1" ht="13.5" customHeight="1" x14ac:dyDescent="0.2">
      <c r="A569" s="100" t="s">
        <v>1213</v>
      </c>
      <c r="B569" s="2" t="s">
        <v>85</v>
      </c>
      <c r="C569" s="25" t="s">
        <v>889</v>
      </c>
      <c r="D569" s="26" t="s">
        <v>585</v>
      </c>
      <c r="E569" s="231"/>
      <c r="F569" s="6" t="s">
        <v>27</v>
      </c>
      <c r="G569" s="89"/>
      <c r="H569" s="180">
        <f t="shared" si="10"/>
        <v>0</v>
      </c>
    </row>
    <row r="570" spans="1:8" s="2" customFormat="1" ht="13.5" customHeight="1" x14ac:dyDescent="0.2">
      <c r="A570" s="100" t="s">
        <v>1213</v>
      </c>
      <c r="B570" s="2" t="s">
        <v>85</v>
      </c>
      <c r="C570" s="25" t="s">
        <v>890</v>
      </c>
      <c r="D570" s="26" t="s">
        <v>584</v>
      </c>
      <c r="E570" s="231"/>
      <c r="F570" s="6" t="s">
        <v>27</v>
      </c>
      <c r="G570" s="89"/>
      <c r="H570" s="180">
        <f t="shared" si="10"/>
        <v>0</v>
      </c>
    </row>
    <row r="571" spans="1:8" s="2" customFormat="1" ht="13.5" customHeight="1" x14ac:dyDescent="0.2">
      <c r="A571" s="100" t="s">
        <v>1213</v>
      </c>
      <c r="B571" s="2" t="s">
        <v>85</v>
      </c>
      <c r="C571" s="25" t="s">
        <v>891</v>
      </c>
      <c r="D571" s="26" t="s">
        <v>583</v>
      </c>
      <c r="E571" s="231"/>
      <c r="F571" s="6" t="s">
        <v>27</v>
      </c>
      <c r="G571" s="89"/>
      <c r="H571" s="180">
        <f t="shared" si="10"/>
        <v>0</v>
      </c>
    </row>
    <row r="572" spans="1:8" s="2" customFormat="1" ht="13.5" customHeight="1" x14ac:dyDescent="0.2">
      <c r="A572" s="100" t="s">
        <v>1213</v>
      </c>
      <c r="B572" s="2" t="s">
        <v>85</v>
      </c>
      <c r="C572" s="25" t="s">
        <v>892</v>
      </c>
      <c r="D572" s="26" t="s">
        <v>1543</v>
      </c>
      <c r="E572" s="231"/>
      <c r="F572" s="6" t="s">
        <v>27</v>
      </c>
      <c r="G572" s="89"/>
      <c r="H572" s="180">
        <f t="shared" si="10"/>
        <v>0</v>
      </c>
    </row>
    <row r="573" spans="1:8" s="2" customFormat="1" ht="13.5" customHeight="1" x14ac:dyDescent="0.2">
      <c r="A573" s="100" t="s">
        <v>1213</v>
      </c>
      <c r="B573" s="2" t="s">
        <v>85</v>
      </c>
      <c r="C573" s="25" t="s">
        <v>893</v>
      </c>
      <c r="D573" s="26" t="s">
        <v>1544</v>
      </c>
      <c r="E573" s="231"/>
      <c r="F573" s="6" t="s">
        <v>27</v>
      </c>
      <c r="G573" s="89"/>
      <c r="H573" s="180">
        <f t="shared" si="10"/>
        <v>0</v>
      </c>
    </row>
    <row r="574" spans="1:8" s="2" customFormat="1" ht="13.5" customHeight="1" x14ac:dyDescent="0.2">
      <c r="A574" s="100" t="s">
        <v>1213</v>
      </c>
      <c r="B574" s="2" t="s">
        <v>85</v>
      </c>
      <c r="C574" s="25" t="s">
        <v>894</v>
      </c>
      <c r="D574" s="26" t="s">
        <v>1545</v>
      </c>
      <c r="E574" s="231"/>
      <c r="F574" s="6" t="s">
        <v>27</v>
      </c>
      <c r="G574" s="89"/>
      <c r="H574" s="180">
        <f t="shared" si="10"/>
        <v>0</v>
      </c>
    </row>
    <row r="575" spans="1:8" s="2" customFormat="1" ht="13.5" customHeight="1" x14ac:dyDescent="0.2">
      <c r="A575" s="100" t="s">
        <v>1213</v>
      </c>
      <c r="B575" s="2" t="s">
        <v>85</v>
      </c>
      <c r="C575" s="25" t="s">
        <v>895</v>
      </c>
      <c r="D575" s="26" t="s">
        <v>582</v>
      </c>
      <c r="E575" s="231"/>
      <c r="F575" s="6" t="s">
        <v>27</v>
      </c>
      <c r="G575" s="89"/>
      <c r="H575" s="180">
        <f t="shared" si="10"/>
        <v>0</v>
      </c>
    </row>
    <row r="576" spans="1:8" ht="13.5" customHeight="1" x14ac:dyDescent="0.2">
      <c r="A576" s="100" t="s">
        <v>1213</v>
      </c>
      <c r="B576" s="2" t="s">
        <v>85</v>
      </c>
      <c r="C576" s="25" t="s">
        <v>896</v>
      </c>
      <c r="D576" s="26" t="s">
        <v>581</v>
      </c>
      <c r="E576" s="231"/>
      <c r="F576" s="6" t="s">
        <v>27</v>
      </c>
      <c r="G576" s="89"/>
      <c r="H576" s="180">
        <f t="shared" si="10"/>
        <v>0</v>
      </c>
    </row>
    <row r="577" spans="1:8" s="2" customFormat="1" ht="13.5" customHeight="1" x14ac:dyDescent="0.2">
      <c r="A577" s="100" t="s">
        <v>1213</v>
      </c>
      <c r="B577" s="2" t="s">
        <v>85</v>
      </c>
      <c r="C577" s="25" t="s">
        <v>897</v>
      </c>
      <c r="D577" s="26" t="s">
        <v>1546</v>
      </c>
      <c r="E577" s="231"/>
      <c r="F577" s="6" t="s">
        <v>27</v>
      </c>
      <c r="G577" s="89"/>
      <c r="H577" s="180">
        <f t="shared" si="10"/>
        <v>0</v>
      </c>
    </row>
    <row r="578" spans="1:8" s="2" customFormat="1" ht="13.5" customHeight="1" x14ac:dyDescent="0.2">
      <c r="A578" s="100" t="s">
        <v>1213</v>
      </c>
      <c r="B578" s="2" t="s">
        <v>85</v>
      </c>
      <c r="C578" s="25" t="s">
        <v>898</v>
      </c>
      <c r="D578" s="26" t="s">
        <v>1547</v>
      </c>
      <c r="E578" s="231"/>
      <c r="F578" s="6" t="s">
        <v>27</v>
      </c>
      <c r="G578" s="89"/>
      <c r="H578" s="180">
        <f t="shared" si="10"/>
        <v>0</v>
      </c>
    </row>
    <row r="579" spans="1:8" s="2" customFormat="1" ht="13.5" customHeight="1" x14ac:dyDescent="0.2">
      <c r="A579" s="100" t="s">
        <v>1213</v>
      </c>
      <c r="B579" s="2" t="s">
        <v>85</v>
      </c>
      <c r="C579" s="25" t="s">
        <v>899</v>
      </c>
      <c r="D579" s="26" t="s">
        <v>1548</v>
      </c>
      <c r="E579" s="231"/>
      <c r="F579" s="6" t="s">
        <v>27</v>
      </c>
      <c r="G579" s="89"/>
      <c r="H579" s="180">
        <f t="shared" si="10"/>
        <v>0</v>
      </c>
    </row>
    <row r="580" spans="1:8" s="2" customFormat="1" ht="13.5" customHeight="1" x14ac:dyDescent="0.2">
      <c r="A580" s="100" t="s">
        <v>1213</v>
      </c>
      <c r="B580" s="2" t="s">
        <v>85</v>
      </c>
      <c r="C580" s="25" t="s">
        <v>900</v>
      </c>
      <c r="D580" s="26" t="s">
        <v>580</v>
      </c>
      <c r="E580" s="231"/>
      <c r="F580" s="6" t="s">
        <v>27</v>
      </c>
      <c r="G580" s="89"/>
      <c r="H580" s="180">
        <f t="shared" si="10"/>
        <v>0</v>
      </c>
    </row>
    <row r="581" spans="1:8" s="2" customFormat="1" ht="13.5" customHeight="1" x14ac:dyDescent="0.2">
      <c r="A581" s="100" t="s">
        <v>1213</v>
      </c>
      <c r="B581" s="2" t="s">
        <v>85</v>
      </c>
      <c r="C581" s="25" t="s">
        <v>901</v>
      </c>
      <c r="D581" s="26" t="s">
        <v>592</v>
      </c>
      <c r="E581" s="231"/>
      <c r="F581" s="6" t="s">
        <v>27</v>
      </c>
      <c r="G581" s="89"/>
      <c r="H581" s="180">
        <f t="shared" si="10"/>
        <v>0</v>
      </c>
    </row>
    <row r="582" spans="1:8" s="2" customFormat="1" ht="13.5" customHeight="1" x14ac:dyDescent="0.2">
      <c r="A582" s="100" t="s">
        <v>1213</v>
      </c>
      <c r="B582" s="2" t="s">
        <v>85</v>
      </c>
      <c r="C582" s="25" t="s">
        <v>902</v>
      </c>
      <c r="D582" s="26" t="s">
        <v>1549</v>
      </c>
      <c r="E582" s="231"/>
      <c r="F582" s="6" t="s">
        <v>27</v>
      </c>
      <c r="G582" s="89"/>
      <c r="H582" s="180">
        <f t="shared" si="10"/>
        <v>0</v>
      </c>
    </row>
    <row r="583" spans="1:8" s="2" customFormat="1" ht="13.5" customHeight="1" x14ac:dyDescent="0.2">
      <c r="A583" s="100" t="s">
        <v>1213</v>
      </c>
      <c r="B583" s="2" t="s">
        <v>85</v>
      </c>
      <c r="C583" s="25" t="s">
        <v>903</v>
      </c>
      <c r="D583" s="26" t="s">
        <v>1550</v>
      </c>
      <c r="E583" s="231"/>
      <c r="F583" s="6" t="s">
        <v>27</v>
      </c>
      <c r="G583" s="89"/>
      <c r="H583" s="180">
        <f t="shared" si="10"/>
        <v>0</v>
      </c>
    </row>
    <row r="584" spans="1:8" s="2" customFormat="1" ht="13.5" customHeight="1" x14ac:dyDescent="0.2">
      <c r="A584" s="100" t="s">
        <v>1213</v>
      </c>
      <c r="B584" s="2" t="s">
        <v>85</v>
      </c>
      <c r="C584" s="25" t="s">
        <v>904</v>
      </c>
      <c r="D584" s="26" t="s">
        <v>1551</v>
      </c>
      <c r="E584" s="231"/>
      <c r="F584" s="6" t="s">
        <v>27</v>
      </c>
      <c r="G584" s="89"/>
      <c r="H584" s="180">
        <f t="shared" si="10"/>
        <v>0</v>
      </c>
    </row>
    <row r="585" spans="1:8" s="2" customFormat="1" ht="13.5" customHeight="1" x14ac:dyDescent="0.2">
      <c r="A585" s="100" t="s">
        <v>1213</v>
      </c>
      <c r="B585" s="2" t="s">
        <v>85</v>
      </c>
      <c r="C585" s="25" t="s">
        <v>905</v>
      </c>
      <c r="D585" s="26" t="s">
        <v>591</v>
      </c>
      <c r="E585" s="231"/>
      <c r="F585" s="6" t="s">
        <v>27</v>
      </c>
      <c r="G585" s="89"/>
      <c r="H585" s="180">
        <f t="shared" si="10"/>
        <v>0</v>
      </c>
    </row>
    <row r="586" spans="1:8" s="2" customFormat="1" ht="13.5" customHeight="1" x14ac:dyDescent="0.2">
      <c r="A586" s="100" t="s">
        <v>1213</v>
      </c>
      <c r="B586" s="2" t="s">
        <v>85</v>
      </c>
      <c r="C586" s="25" t="s">
        <v>906</v>
      </c>
      <c r="D586" s="26" t="s">
        <v>578</v>
      </c>
      <c r="E586" s="231"/>
      <c r="F586" s="6" t="s">
        <v>27</v>
      </c>
      <c r="G586" s="89"/>
      <c r="H586" s="180">
        <f t="shared" si="10"/>
        <v>0</v>
      </c>
    </row>
    <row r="587" spans="1:8" s="2" customFormat="1" ht="13.5" customHeight="1" x14ac:dyDescent="0.2">
      <c r="A587" s="100" t="s">
        <v>1213</v>
      </c>
      <c r="B587" s="2" t="s">
        <v>85</v>
      </c>
      <c r="C587" s="25" t="s">
        <v>907</v>
      </c>
      <c r="D587" s="26" t="s">
        <v>577</v>
      </c>
      <c r="E587" s="233"/>
      <c r="F587" s="6" t="s">
        <v>27</v>
      </c>
      <c r="G587" s="93"/>
      <c r="H587" s="180">
        <f t="shared" si="10"/>
        <v>0</v>
      </c>
    </row>
    <row r="588" spans="1:8" s="2" customFormat="1" ht="13.5" customHeight="1" x14ac:dyDescent="0.2">
      <c r="A588" s="100" t="s">
        <v>1213</v>
      </c>
      <c r="B588" s="2" t="s">
        <v>85</v>
      </c>
      <c r="C588" s="25" t="s">
        <v>908</v>
      </c>
      <c r="D588" s="26" t="s">
        <v>1552</v>
      </c>
      <c r="E588" s="231"/>
      <c r="F588" s="6" t="s">
        <v>27</v>
      </c>
      <c r="G588" s="93"/>
      <c r="H588" s="180">
        <f t="shared" si="10"/>
        <v>0</v>
      </c>
    </row>
    <row r="589" spans="1:8" s="2" customFormat="1" ht="13.5" customHeight="1" x14ac:dyDescent="0.2">
      <c r="A589" s="100" t="s">
        <v>1213</v>
      </c>
      <c r="B589" s="2" t="s">
        <v>85</v>
      </c>
      <c r="C589" s="25" t="s">
        <v>1519</v>
      </c>
      <c r="D589" s="26" t="s">
        <v>1553</v>
      </c>
      <c r="E589" s="231"/>
      <c r="F589" s="6" t="s">
        <v>27</v>
      </c>
      <c r="G589" s="93"/>
      <c r="H589" s="180">
        <f t="shared" ref="H589:H591" si="11">E589*G589</f>
        <v>0</v>
      </c>
    </row>
    <row r="590" spans="1:8" s="2" customFormat="1" ht="13.5" customHeight="1" x14ac:dyDescent="0.2">
      <c r="A590" s="100" t="s">
        <v>1213</v>
      </c>
      <c r="B590" s="2" t="s">
        <v>85</v>
      </c>
      <c r="C590" s="25" t="s">
        <v>1520</v>
      </c>
      <c r="D590" s="26" t="s">
        <v>1554</v>
      </c>
      <c r="E590" s="231"/>
      <c r="F590" s="6" t="s">
        <v>27</v>
      </c>
      <c r="G590" s="93"/>
      <c r="H590" s="180">
        <f t="shared" si="11"/>
        <v>0</v>
      </c>
    </row>
    <row r="591" spans="1:8" s="2" customFormat="1" ht="13.5" customHeight="1" x14ac:dyDescent="0.2">
      <c r="A591" s="100" t="s">
        <v>1213</v>
      </c>
      <c r="B591" s="2" t="s">
        <v>85</v>
      </c>
      <c r="C591" s="25" t="s">
        <v>1521</v>
      </c>
      <c r="D591" s="26" t="s">
        <v>1555</v>
      </c>
      <c r="E591" s="231"/>
      <c r="F591" s="6" t="s">
        <v>27</v>
      </c>
      <c r="G591" s="93"/>
      <c r="H591" s="180">
        <f t="shared" si="11"/>
        <v>0</v>
      </c>
    </row>
    <row r="592" spans="1:8" s="2" customFormat="1" ht="13.5" customHeight="1" x14ac:dyDescent="0.2">
      <c r="A592" s="100"/>
      <c r="C592" s="25"/>
      <c r="D592" s="14"/>
      <c r="E592" s="227"/>
      <c r="F592" s="6"/>
      <c r="G592" s="93"/>
      <c r="H592" s="180"/>
    </row>
    <row r="593" spans="1:8" s="2" customFormat="1" ht="13.5" customHeight="1" x14ac:dyDescent="0.2">
      <c r="A593" s="100"/>
      <c r="C593" s="25"/>
      <c r="D593" s="14"/>
      <c r="E593" s="227"/>
      <c r="F593" s="6"/>
      <c r="G593" s="93"/>
      <c r="H593" s="180"/>
    </row>
    <row r="594" spans="1:8" s="2" customFormat="1" ht="13.5" customHeight="1" x14ac:dyDescent="0.2">
      <c r="A594" s="99"/>
      <c r="B594" s="20"/>
      <c r="D594" s="65" t="s">
        <v>350</v>
      </c>
      <c r="E594" s="227"/>
      <c r="F594" s="6"/>
      <c r="G594" s="93"/>
      <c r="H594" s="180"/>
    </row>
    <row r="595" spans="1:8" s="2" customFormat="1" ht="40.5" customHeight="1" x14ac:dyDescent="0.2">
      <c r="A595" s="104"/>
      <c r="B595" s="29" t="s">
        <v>85</v>
      </c>
      <c r="C595" s="72">
        <v>6.25</v>
      </c>
      <c r="D595" s="33" t="s">
        <v>467</v>
      </c>
      <c r="E595" s="228"/>
      <c r="F595" s="6"/>
      <c r="G595" s="89"/>
      <c r="H595" s="180"/>
    </row>
    <row r="596" spans="1:8" s="2" customFormat="1" ht="13.5" customHeight="1" x14ac:dyDescent="0.2">
      <c r="A596" s="100" t="s">
        <v>1213</v>
      </c>
      <c r="B596" s="2" t="s">
        <v>85</v>
      </c>
      <c r="C596" s="25" t="s">
        <v>909</v>
      </c>
      <c r="D596" s="14" t="s">
        <v>588</v>
      </c>
      <c r="E596" s="228"/>
      <c r="F596" s="6" t="s">
        <v>27</v>
      </c>
      <c r="G596" s="89"/>
      <c r="H596" s="180">
        <f t="shared" si="10"/>
        <v>0</v>
      </c>
    </row>
    <row r="597" spans="1:8" s="2" customFormat="1" ht="13.5" customHeight="1" x14ac:dyDescent="0.2">
      <c r="A597" s="100" t="s">
        <v>1213</v>
      </c>
      <c r="B597" s="2" t="s">
        <v>85</v>
      </c>
      <c r="C597" s="25" t="s">
        <v>910</v>
      </c>
      <c r="D597" s="14" t="s">
        <v>587</v>
      </c>
      <c r="E597" s="227"/>
      <c r="F597" s="6" t="s">
        <v>27</v>
      </c>
      <c r="G597" s="89"/>
      <c r="H597" s="180">
        <f t="shared" si="10"/>
        <v>0</v>
      </c>
    </row>
    <row r="598" spans="1:8" s="2" customFormat="1" ht="13.5" customHeight="1" x14ac:dyDescent="0.2">
      <c r="A598" s="100" t="s">
        <v>1213</v>
      </c>
      <c r="B598" s="2" t="s">
        <v>85</v>
      </c>
      <c r="C598" s="25" t="s">
        <v>911</v>
      </c>
      <c r="D598" s="14" t="s">
        <v>586</v>
      </c>
      <c r="E598" s="227"/>
      <c r="F598" s="6" t="s">
        <v>27</v>
      </c>
      <c r="G598" s="89"/>
      <c r="H598" s="180">
        <f t="shared" si="10"/>
        <v>0</v>
      </c>
    </row>
    <row r="599" spans="1:8" s="2" customFormat="1" ht="13.5" customHeight="1" x14ac:dyDescent="0.2">
      <c r="A599" s="100" t="s">
        <v>1213</v>
      </c>
      <c r="B599" s="2" t="s">
        <v>85</v>
      </c>
      <c r="C599" s="25" t="s">
        <v>912</v>
      </c>
      <c r="D599" s="14" t="s">
        <v>585</v>
      </c>
      <c r="E599" s="227"/>
      <c r="F599" s="6" t="s">
        <v>27</v>
      </c>
      <c r="G599" s="89"/>
      <c r="H599" s="180">
        <f t="shared" si="10"/>
        <v>0</v>
      </c>
    </row>
    <row r="600" spans="1:8" s="2" customFormat="1" ht="13.5" customHeight="1" x14ac:dyDescent="0.2">
      <c r="A600" s="100" t="s">
        <v>1213</v>
      </c>
      <c r="B600" s="2" t="s">
        <v>85</v>
      </c>
      <c r="C600" s="25" t="s">
        <v>913</v>
      </c>
      <c r="D600" s="26" t="s">
        <v>584</v>
      </c>
      <c r="E600" s="231"/>
      <c r="F600" s="6" t="s">
        <v>27</v>
      </c>
      <c r="G600" s="89"/>
      <c r="H600" s="180">
        <f t="shared" si="10"/>
        <v>0</v>
      </c>
    </row>
    <row r="601" spans="1:8" s="2" customFormat="1" ht="13.5" customHeight="1" x14ac:dyDescent="0.2">
      <c r="A601" s="100" t="s">
        <v>1213</v>
      </c>
      <c r="B601" s="2" t="s">
        <v>85</v>
      </c>
      <c r="C601" s="25" t="s">
        <v>914</v>
      </c>
      <c r="D601" s="26" t="s">
        <v>583</v>
      </c>
      <c r="E601" s="231"/>
      <c r="F601" s="6" t="s">
        <v>27</v>
      </c>
      <c r="G601" s="89"/>
      <c r="H601" s="180">
        <f t="shared" si="10"/>
        <v>0</v>
      </c>
    </row>
    <row r="602" spans="1:8" s="2" customFormat="1" ht="13.5" customHeight="1" x14ac:dyDescent="0.2">
      <c r="A602" s="100" t="s">
        <v>1213</v>
      </c>
      <c r="B602" s="2" t="s">
        <v>85</v>
      </c>
      <c r="C602" s="25" t="s">
        <v>915</v>
      </c>
      <c r="D602" s="26" t="s">
        <v>1543</v>
      </c>
      <c r="E602" s="231"/>
      <c r="F602" s="6" t="s">
        <v>27</v>
      </c>
      <c r="G602" s="89"/>
      <c r="H602" s="180">
        <f t="shared" si="10"/>
        <v>0</v>
      </c>
    </row>
    <row r="603" spans="1:8" s="2" customFormat="1" ht="13.5" customHeight="1" x14ac:dyDescent="0.2">
      <c r="A603" s="100" t="s">
        <v>1213</v>
      </c>
      <c r="B603" s="2" t="s">
        <v>85</v>
      </c>
      <c r="C603" s="25" t="s">
        <v>916</v>
      </c>
      <c r="D603" s="26" t="s">
        <v>1544</v>
      </c>
      <c r="E603" s="231"/>
      <c r="F603" s="6" t="s">
        <v>27</v>
      </c>
      <c r="G603" s="89"/>
      <c r="H603" s="180">
        <f t="shared" si="10"/>
        <v>0</v>
      </c>
    </row>
    <row r="604" spans="1:8" s="2" customFormat="1" ht="13.5" customHeight="1" x14ac:dyDescent="0.2">
      <c r="A604" s="100" t="s">
        <v>1213</v>
      </c>
      <c r="B604" s="2" t="s">
        <v>85</v>
      </c>
      <c r="C604" s="25" t="s">
        <v>917</v>
      </c>
      <c r="D604" s="26" t="s">
        <v>1545</v>
      </c>
      <c r="E604" s="231"/>
      <c r="F604" s="6" t="s">
        <v>27</v>
      </c>
      <c r="G604" s="89"/>
      <c r="H604" s="180">
        <f t="shared" si="10"/>
        <v>0</v>
      </c>
    </row>
    <row r="605" spans="1:8" s="2" customFormat="1" ht="13.5" customHeight="1" x14ac:dyDescent="0.2">
      <c r="A605" s="100" t="s">
        <v>1213</v>
      </c>
      <c r="B605" s="2" t="s">
        <v>85</v>
      </c>
      <c r="C605" s="25" t="s">
        <v>918</v>
      </c>
      <c r="D605" s="26" t="s">
        <v>582</v>
      </c>
      <c r="E605" s="231"/>
      <c r="F605" s="6" t="s">
        <v>27</v>
      </c>
      <c r="G605" s="89"/>
      <c r="H605" s="180">
        <f t="shared" ref="H605:H673" si="12">E605*G605</f>
        <v>0</v>
      </c>
    </row>
    <row r="606" spans="1:8" ht="13.5" customHeight="1" x14ac:dyDescent="0.2">
      <c r="A606" s="100" t="s">
        <v>1213</v>
      </c>
      <c r="B606" s="2" t="s">
        <v>85</v>
      </c>
      <c r="C606" s="25" t="s">
        <v>919</v>
      </c>
      <c r="D606" s="26" t="s">
        <v>581</v>
      </c>
      <c r="E606" s="231"/>
      <c r="F606" s="6" t="s">
        <v>27</v>
      </c>
      <c r="G606" s="89"/>
      <c r="H606" s="180">
        <f t="shared" si="12"/>
        <v>0</v>
      </c>
    </row>
    <row r="607" spans="1:8" s="2" customFormat="1" ht="13.5" customHeight="1" x14ac:dyDescent="0.2">
      <c r="A607" s="100" t="s">
        <v>1213</v>
      </c>
      <c r="B607" s="2" t="s">
        <v>85</v>
      </c>
      <c r="C607" s="25" t="s">
        <v>920</v>
      </c>
      <c r="D607" s="26" t="s">
        <v>1546</v>
      </c>
      <c r="E607" s="231"/>
      <c r="F607" s="6" t="s">
        <v>27</v>
      </c>
      <c r="G607" s="89"/>
      <c r="H607" s="180">
        <f t="shared" si="12"/>
        <v>0</v>
      </c>
    </row>
    <row r="608" spans="1:8" s="2" customFormat="1" ht="13.5" customHeight="1" x14ac:dyDescent="0.2">
      <c r="A608" s="100" t="s">
        <v>1213</v>
      </c>
      <c r="B608" s="2" t="s">
        <v>85</v>
      </c>
      <c r="C608" s="25" t="s">
        <v>921</v>
      </c>
      <c r="D608" s="26" t="s">
        <v>1547</v>
      </c>
      <c r="E608" s="231"/>
      <c r="F608" s="6" t="s">
        <v>27</v>
      </c>
      <c r="G608" s="89"/>
      <c r="H608" s="180">
        <f t="shared" si="12"/>
        <v>0</v>
      </c>
    </row>
    <row r="609" spans="1:8" s="2" customFormat="1" ht="13.5" customHeight="1" x14ac:dyDescent="0.2">
      <c r="A609" s="100" t="s">
        <v>1213</v>
      </c>
      <c r="B609" s="2" t="s">
        <v>85</v>
      </c>
      <c r="C609" s="25" t="s">
        <v>922</v>
      </c>
      <c r="D609" s="26" t="s">
        <v>1548</v>
      </c>
      <c r="E609" s="231"/>
      <c r="F609" s="6" t="s">
        <v>27</v>
      </c>
      <c r="G609" s="89"/>
      <c r="H609" s="180">
        <f t="shared" si="12"/>
        <v>0</v>
      </c>
    </row>
    <row r="610" spans="1:8" s="2" customFormat="1" ht="13.5" customHeight="1" x14ac:dyDescent="0.2">
      <c r="A610" s="100" t="s">
        <v>1213</v>
      </c>
      <c r="B610" s="2" t="s">
        <v>85</v>
      </c>
      <c r="C610" s="25" t="s">
        <v>923</v>
      </c>
      <c r="D610" s="26" t="s">
        <v>580</v>
      </c>
      <c r="E610" s="231"/>
      <c r="F610" s="6" t="s">
        <v>27</v>
      </c>
      <c r="G610" s="89"/>
      <c r="H610" s="180">
        <f t="shared" si="12"/>
        <v>0</v>
      </c>
    </row>
    <row r="611" spans="1:8" s="2" customFormat="1" ht="13.5" customHeight="1" x14ac:dyDescent="0.2">
      <c r="A611" s="100" t="s">
        <v>1213</v>
      </c>
      <c r="B611" s="2" t="s">
        <v>85</v>
      </c>
      <c r="C611" s="25" t="s">
        <v>924</v>
      </c>
      <c r="D611" s="26" t="s">
        <v>592</v>
      </c>
      <c r="E611" s="231"/>
      <c r="F611" s="6" t="s">
        <v>27</v>
      </c>
      <c r="G611" s="89"/>
      <c r="H611" s="180">
        <f t="shared" si="12"/>
        <v>0</v>
      </c>
    </row>
    <row r="612" spans="1:8" s="2" customFormat="1" ht="13.5" customHeight="1" x14ac:dyDescent="0.2">
      <c r="A612" s="100" t="s">
        <v>1213</v>
      </c>
      <c r="B612" s="2" t="s">
        <v>85</v>
      </c>
      <c r="C612" s="25" t="s">
        <v>925</v>
      </c>
      <c r="D612" s="26" t="s">
        <v>1549</v>
      </c>
      <c r="E612" s="231"/>
      <c r="F612" s="6" t="s">
        <v>27</v>
      </c>
      <c r="G612" s="89"/>
      <c r="H612" s="180">
        <f t="shared" si="12"/>
        <v>0</v>
      </c>
    </row>
    <row r="613" spans="1:8" s="2" customFormat="1" ht="13.5" customHeight="1" x14ac:dyDescent="0.2">
      <c r="A613" s="100" t="s">
        <v>1213</v>
      </c>
      <c r="B613" s="2" t="s">
        <v>85</v>
      </c>
      <c r="C613" s="25" t="s">
        <v>926</v>
      </c>
      <c r="D613" s="26" t="s">
        <v>1550</v>
      </c>
      <c r="E613" s="231"/>
      <c r="F613" s="6" t="s">
        <v>27</v>
      </c>
      <c r="G613" s="89"/>
      <c r="H613" s="180">
        <f t="shared" si="12"/>
        <v>0</v>
      </c>
    </row>
    <row r="614" spans="1:8" s="2" customFormat="1" ht="13.5" customHeight="1" x14ac:dyDescent="0.2">
      <c r="A614" s="100" t="s">
        <v>1213</v>
      </c>
      <c r="B614" s="24" t="s">
        <v>85</v>
      </c>
      <c r="C614" s="25" t="s">
        <v>927</v>
      </c>
      <c r="D614" s="26" t="s">
        <v>1551</v>
      </c>
      <c r="E614" s="231"/>
      <c r="F614" s="6" t="s">
        <v>27</v>
      </c>
      <c r="G614" s="89"/>
      <c r="H614" s="180">
        <f t="shared" si="12"/>
        <v>0</v>
      </c>
    </row>
    <row r="615" spans="1:8" s="2" customFormat="1" ht="13.5" customHeight="1" x14ac:dyDescent="0.2">
      <c r="A615" s="100" t="s">
        <v>1213</v>
      </c>
      <c r="B615" s="24" t="s">
        <v>85</v>
      </c>
      <c r="C615" s="25" t="s">
        <v>928</v>
      </c>
      <c r="D615" s="26" t="s">
        <v>591</v>
      </c>
      <c r="E615" s="231"/>
      <c r="F615" s="6" t="s">
        <v>27</v>
      </c>
      <c r="G615" s="89"/>
      <c r="H615" s="180">
        <f t="shared" si="12"/>
        <v>0</v>
      </c>
    </row>
    <row r="616" spans="1:8" s="2" customFormat="1" ht="13.5" customHeight="1" x14ac:dyDescent="0.2">
      <c r="A616" s="100" t="s">
        <v>1213</v>
      </c>
      <c r="B616" s="24" t="s">
        <v>85</v>
      </c>
      <c r="C616" s="25" t="s">
        <v>929</v>
      </c>
      <c r="D616" s="26" t="s">
        <v>578</v>
      </c>
      <c r="E616" s="231"/>
      <c r="F616" s="6" t="s">
        <v>27</v>
      </c>
      <c r="G616" s="89"/>
      <c r="H616" s="180">
        <f t="shared" si="12"/>
        <v>0</v>
      </c>
    </row>
    <row r="617" spans="1:8" s="2" customFormat="1" ht="13.5" customHeight="1" x14ac:dyDescent="0.2">
      <c r="A617" s="100" t="s">
        <v>1213</v>
      </c>
      <c r="B617" s="24" t="s">
        <v>85</v>
      </c>
      <c r="C617" s="25" t="s">
        <v>930</v>
      </c>
      <c r="D617" s="26" t="s">
        <v>577</v>
      </c>
      <c r="E617" s="233"/>
      <c r="F617" s="6" t="s">
        <v>27</v>
      </c>
      <c r="G617" s="93"/>
      <c r="H617" s="180">
        <f t="shared" si="12"/>
        <v>0</v>
      </c>
    </row>
    <row r="618" spans="1:8" s="2" customFormat="1" ht="13.5" customHeight="1" x14ac:dyDescent="0.2">
      <c r="A618" s="100" t="s">
        <v>1213</v>
      </c>
      <c r="B618" s="24" t="s">
        <v>85</v>
      </c>
      <c r="C618" s="25" t="s">
        <v>931</v>
      </c>
      <c r="D618" s="26" t="s">
        <v>1552</v>
      </c>
      <c r="E618" s="231"/>
      <c r="F618" s="6" t="s">
        <v>27</v>
      </c>
      <c r="G618" s="93"/>
      <c r="H618" s="180">
        <f t="shared" si="12"/>
        <v>0</v>
      </c>
    </row>
    <row r="619" spans="1:8" s="2" customFormat="1" ht="13.5" customHeight="1" x14ac:dyDescent="0.2">
      <c r="A619" s="100" t="s">
        <v>1213</v>
      </c>
      <c r="B619" s="24" t="s">
        <v>85</v>
      </c>
      <c r="C619" s="25" t="s">
        <v>1522</v>
      </c>
      <c r="D619" s="26" t="s">
        <v>1553</v>
      </c>
      <c r="E619" s="231"/>
      <c r="F619" s="6" t="s">
        <v>27</v>
      </c>
      <c r="G619" s="93"/>
      <c r="H619" s="180">
        <f t="shared" si="12"/>
        <v>0</v>
      </c>
    </row>
    <row r="620" spans="1:8" s="2" customFormat="1" ht="13.5" customHeight="1" x14ac:dyDescent="0.2">
      <c r="A620" s="100" t="s">
        <v>1213</v>
      </c>
      <c r="B620" s="24" t="s">
        <v>85</v>
      </c>
      <c r="C620" s="25" t="s">
        <v>1523</v>
      </c>
      <c r="D620" s="26" t="s">
        <v>1554</v>
      </c>
      <c r="E620" s="231"/>
      <c r="F620" s="6" t="s">
        <v>27</v>
      </c>
      <c r="G620" s="93"/>
      <c r="H620" s="180">
        <f t="shared" si="12"/>
        <v>0</v>
      </c>
    </row>
    <row r="621" spans="1:8" s="2" customFormat="1" ht="13.5" customHeight="1" x14ac:dyDescent="0.2">
      <c r="A621" s="100" t="s">
        <v>1213</v>
      </c>
      <c r="B621" s="24" t="s">
        <v>85</v>
      </c>
      <c r="C621" s="25" t="s">
        <v>1524</v>
      </c>
      <c r="D621" s="26" t="s">
        <v>1555</v>
      </c>
      <c r="E621" s="231"/>
      <c r="F621" s="6" t="s">
        <v>27</v>
      </c>
      <c r="G621" s="93"/>
      <c r="H621" s="180">
        <f t="shared" si="12"/>
        <v>0</v>
      </c>
    </row>
    <row r="622" spans="1:8" s="2" customFormat="1" ht="13.5" customHeight="1" x14ac:dyDescent="0.2">
      <c r="A622" s="100"/>
      <c r="C622" s="25"/>
      <c r="D622" s="26"/>
      <c r="E622" s="227"/>
      <c r="F622" s="6"/>
      <c r="G622" s="93"/>
      <c r="H622" s="180"/>
    </row>
    <row r="623" spans="1:8" s="2" customFormat="1" ht="13.5" customHeight="1" x14ac:dyDescent="0.2">
      <c r="A623" s="100"/>
      <c r="C623" s="25"/>
      <c r="D623" s="65" t="s">
        <v>1525</v>
      </c>
      <c r="E623" s="227"/>
      <c r="F623" s="6"/>
      <c r="G623" s="93"/>
      <c r="H623" s="180"/>
    </row>
    <row r="624" spans="1:8" s="2" customFormat="1" ht="38.25" x14ac:dyDescent="0.2">
      <c r="A624" s="104"/>
      <c r="B624" s="29" t="s">
        <v>85</v>
      </c>
      <c r="C624" s="72">
        <v>6.27</v>
      </c>
      <c r="D624" s="33" t="s">
        <v>466</v>
      </c>
      <c r="E624" s="228"/>
      <c r="F624" s="6"/>
      <c r="G624" s="89"/>
      <c r="H624" s="180"/>
    </row>
    <row r="625" spans="1:8" s="2" customFormat="1" ht="13.5" customHeight="1" x14ac:dyDescent="0.2">
      <c r="A625" s="100" t="s">
        <v>1213</v>
      </c>
      <c r="B625" s="2" t="s">
        <v>85</v>
      </c>
      <c r="C625" s="25" t="s">
        <v>932</v>
      </c>
      <c r="D625" s="14" t="s">
        <v>588</v>
      </c>
      <c r="E625" s="228"/>
      <c r="F625" s="6" t="s">
        <v>27</v>
      </c>
      <c r="G625" s="89"/>
      <c r="H625" s="180">
        <f t="shared" si="12"/>
        <v>0</v>
      </c>
    </row>
    <row r="626" spans="1:8" s="2" customFormat="1" ht="13.5" customHeight="1" x14ac:dyDescent="0.2">
      <c r="A626" s="100" t="s">
        <v>1213</v>
      </c>
      <c r="B626" s="2" t="s">
        <v>85</v>
      </c>
      <c r="C626" s="25" t="s">
        <v>933</v>
      </c>
      <c r="D626" s="14" t="s">
        <v>587</v>
      </c>
      <c r="E626" s="227"/>
      <c r="F626" s="6" t="s">
        <v>27</v>
      </c>
      <c r="G626" s="89"/>
      <c r="H626" s="180">
        <f t="shared" si="12"/>
        <v>0</v>
      </c>
    </row>
    <row r="627" spans="1:8" s="2" customFormat="1" ht="13.5" customHeight="1" x14ac:dyDescent="0.2">
      <c r="A627" s="100" t="s">
        <v>1213</v>
      </c>
      <c r="B627" s="2" t="s">
        <v>85</v>
      </c>
      <c r="C627" s="25" t="s">
        <v>934</v>
      </c>
      <c r="D627" s="14" t="s">
        <v>586</v>
      </c>
      <c r="E627" s="227"/>
      <c r="F627" s="6" t="s">
        <v>27</v>
      </c>
      <c r="G627" s="89"/>
      <c r="H627" s="180">
        <f t="shared" si="12"/>
        <v>0</v>
      </c>
    </row>
    <row r="628" spans="1:8" s="2" customFormat="1" ht="13.5" customHeight="1" x14ac:dyDescent="0.2">
      <c r="A628" s="100" t="s">
        <v>1213</v>
      </c>
      <c r="B628" s="2" t="s">
        <v>85</v>
      </c>
      <c r="C628" s="25" t="s">
        <v>935</v>
      </c>
      <c r="D628" s="14" t="s">
        <v>585</v>
      </c>
      <c r="E628" s="227"/>
      <c r="F628" s="6" t="s">
        <v>27</v>
      </c>
      <c r="G628" s="89"/>
      <c r="H628" s="180">
        <f t="shared" si="12"/>
        <v>0</v>
      </c>
    </row>
    <row r="629" spans="1:8" s="2" customFormat="1" ht="13.5" customHeight="1" x14ac:dyDescent="0.2">
      <c r="A629" s="100" t="s">
        <v>1213</v>
      </c>
      <c r="B629" s="2" t="s">
        <v>85</v>
      </c>
      <c r="C629" s="25" t="s">
        <v>936</v>
      </c>
      <c r="D629" s="14" t="s">
        <v>584</v>
      </c>
      <c r="E629" s="227"/>
      <c r="F629" s="6" t="s">
        <v>27</v>
      </c>
      <c r="G629" s="89"/>
      <c r="H629" s="180">
        <f t="shared" si="12"/>
        <v>0</v>
      </c>
    </row>
    <row r="630" spans="1:8" s="2" customFormat="1" ht="13.5" customHeight="1" x14ac:dyDescent="0.2">
      <c r="A630" s="100" t="s">
        <v>1213</v>
      </c>
      <c r="B630" s="2" t="s">
        <v>85</v>
      </c>
      <c r="C630" s="25" t="s">
        <v>937</v>
      </c>
      <c r="D630" s="26" t="s">
        <v>583</v>
      </c>
      <c r="E630" s="231"/>
      <c r="F630" s="23" t="s">
        <v>27</v>
      </c>
      <c r="G630" s="91"/>
      <c r="H630" s="180">
        <f t="shared" si="12"/>
        <v>0</v>
      </c>
    </row>
    <row r="631" spans="1:8" s="2" customFormat="1" ht="13.5" customHeight="1" x14ac:dyDescent="0.2">
      <c r="A631" s="100" t="s">
        <v>1213</v>
      </c>
      <c r="B631" s="2" t="s">
        <v>85</v>
      </c>
      <c r="C631" s="25" t="s">
        <v>938</v>
      </c>
      <c r="D631" s="26" t="s">
        <v>1543</v>
      </c>
      <c r="E631" s="231"/>
      <c r="F631" s="23" t="s">
        <v>27</v>
      </c>
      <c r="G631" s="91"/>
      <c r="H631" s="180">
        <f t="shared" si="12"/>
        <v>0</v>
      </c>
    </row>
    <row r="632" spans="1:8" s="2" customFormat="1" ht="13.5" customHeight="1" x14ac:dyDescent="0.2">
      <c r="A632" s="100" t="s">
        <v>1213</v>
      </c>
      <c r="B632" s="2" t="s">
        <v>85</v>
      </c>
      <c r="C632" s="25" t="s">
        <v>939</v>
      </c>
      <c r="D632" s="26" t="s">
        <v>1544</v>
      </c>
      <c r="E632" s="231"/>
      <c r="F632" s="23" t="s">
        <v>27</v>
      </c>
      <c r="G632" s="91"/>
      <c r="H632" s="180">
        <f t="shared" si="12"/>
        <v>0</v>
      </c>
    </row>
    <row r="633" spans="1:8" s="2" customFormat="1" ht="13.5" customHeight="1" x14ac:dyDescent="0.2">
      <c r="A633" s="100" t="s">
        <v>1213</v>
      </c>
      <c r="B633" s="2" t="s">
        <v>85</v>
      </c>
      <c r="C633" s="25" t="s">
        <v>940</v>
      </c>
      <c r="D633" s="26" t="s">
        <v>1545</v>
      </c>
      <c r="E633" s="231"/>
      <c r="F633" s="23" t="s">
        <v>27</v>
      </c>
      <c r="G633" s="91"/>
      <c r="H633" s="180">
        <f t="shared" si="12"/>
        <v>0</v>
      </c>
    </row>
    <row r="634" spans="1:8" s="2" customFormat="1" ht="13.5" customHeight="1" x14ac:dyDescent="0.2">
      <c r="A634" s="100" t="s">
        <v>1213</v>
      </c>
      <c r="B634" s="2" t="s">
        <v>85</v>
      </c>
      <c r="C634" s="25" t="s">
        <v>941</v>
      </c>
      <c r="D634" s="26" t="s">
        <v>582</v>
      </c>
      <c r="E634" s="231"/>
      <c r="F634" s="23" t="s">
        <v>27</v>
      </c>
      <c r="G634" s="91"/>
      <c r="H634" s="180">
        <f t="shared" si="12"/>
        <v>0</v>
      </c>
    </row>
    <row r="635" spans="1:8" ht="13.5" customHeight="1" x14ac:dyDescent="0.2">
      <c r="A635" s="100" t="s">
        <v>1213</v>
      </c>
      <c r="B635" s="2" t="s">
        <v>85</v>
      </c>
      <c r="C635" s="25" t="s">
        <v>942</v>
      </c>
      <c r="D635" s="26" t="s">
        <v>581</v>
      </c>
      <c r="E635" s="231"/>
      <c r="F635" s="23" t="s">
        <v>27</v>
      </c>
      <c r="G635" s="91"/>
      <c r="H635" s="180">
        <f t="shared" si="12"/>
        <v>0</v>
      </c>
    </row>
    <row r="636" spans="1:8" s="2" customFormat="1" ht="13.5" customHeight="1" x14ac:dyDescent="0.2">
      <c r="A636" s="100" t="s">
        <v>1213</v>
      </c>
      <c r="B636" s="2" t="s">
        <v>85</v>
      </c>
      <c r="C636" s="25" t="s">
        <v>943</v>
      </c>
      <c r="D636" s="26" t="s">
        <v>1546</v>
      </c>
      <c r="E636" s="231"/>
      <c r="F636" s="23" t="s">
        <v>27</v>
      </c>
      <c r="G636" s="91"/>
      <c r="H636" s="180">
        <f t="shared" si="12"/>
        <v>0</v>
      </c>
    </row>
    <row r="637" spans="1:8" s="2" customFormat="1" ht="13.5" customHeight="1" x14ac:dyDescent="0.2">
      <c r="A637" s="100" t="s">
        <v>1213</v>
      </c>
      <c r="B637" s="2" t="s">
        <v>85</v>
      </c>
      <c r="C637" s="25" t="s">
        <v>944</v>
      </c>
      <c r="D637" s="26" t="s">
        <v>1547</v>
      </c>
      <c r="E637" s="231"/>
      <c r="F637" s="23" t="s">
        <v>27</v>
      </c>
      <c r="G637" s="91"/>
      <c r="H637" s="180">
        <f t="shared" si="12"/>
        <v>0</v>
      </c>
    </row>
    <row r="638" spans="1:8" s="2" customFormat="1" ht="13.5" customHeight="1" x14ac:dyDescent="0.2">
      <c r="A638" s="100" t="s">
        <v>1213</v>
      </c>
      <c r="B638" s="2" t="s">
        <v>85</v>
      </c>
      <c r="C638" s="25" t="s">
        <v>945</v>
      </c>
      <c r="D638" s="26" t="s">
        <v>1548</v>
      </c>
      <c r="E638" s="231"/>
      <c r="F638" s="23" t="s">
        <v>27</v>
      </c>
      <c r="G638" s="91"/>
      <c r="H638" s="180">
        <f t="shared" si="12"/>
        <v>0</v>
      </c>
    </row>
    <row r="639" spans="1:8" s="2" customFormat="1" ht="13.5" customHeight="1" x14ac:dyDescent="0.2">
      <c r="A639" s="100" t="s">
        <v>1213</v>
      </c>
      <c r="B639" s="2" t="s">
        <v>85</v>
      </c>
      <c r="C639" s="25" t="s">
        <v>946</v>
      </c>
      <c r="D639" s="26" t="s">
        <v>580</v>
      </c>
      <c r="E639" s="231"/>
      <c r="F639" s="23" t="s">
        <v>27</v>
      </c>
      <c r="G639" s="91"/>
      <c r="H639" s="180">
        <f t="shared" si="12"/>
        <v>0</v>
      </c>
    </row>
    <row r="640" spans="1:8" s="2" customFormat="1" ht="13.5" customHeight="1" x14ac:dyDescent="0.2">
      <c r="A640" s="100" t="s">
        <v>1213</v>
      </c>
      <c r="B640" s="2" t="s">
        <v>85</v>
      </c>
      <c r="C640" s="25" t="s">
        <v>947</v>
      </c>
      <c r="D640" s="26" t="s">
        <v>592</v>
      </c>
      <c r="E640" s="231"/>
      <c r="F640" s="23" t="s">
        <v>27</v>
      </c>
      <c r="G640" s="91"/>
      <c r="H640" s="180">
        <f t="shared" si="12"/>
        <v>0</v>
      </c>
    </row>
    <row r="641" spans="1:8" s="2" customFormat="1" ht="13.5" customHeight="1" x14ac:dyDescent="0.2">
      <c r="A641" s="100" t="s">
        <v>1213</v>
      </c>
      <c r="B641" s="2" t="s">
        <v>85</v>
      </c>
      <c r="C641" s="25" t="s">
        <v>948</v>
      </c>
      <c r="D641" s="26" t="s">
        <v>1549</v>
      </c>
      <c r="E641" s="231"/>
      <c r="F641" s="23" t="s">
        <v>27</v>
      </c>
      <c r="G641" s="91"/>
      <c r="H641" s="180">
        <f t="shared" si="12"/>
        <v>0</v>
      </c>
    </row>
    <row r="642" spans="1:8" s="2" customFormat="1" ht="13.5" customHeight="1" x14ac:dyDescent="0.2">
      <c r="A642" s="100" t="s">
        <v>1213</v>
      </c>
      <c r="B642" s="2" t="s">
        <v>85</v>
      </c>
      <c r="C642" s="25" t="s">
        <v>949</v>
      </c>
      <c r="D642" s="26" t="s">
        <v>1550</v>
      </c>
      <c r="E642" s="231"/>
      <c r="F642" s="23" t="s">
        <v>27</v>
      </c>
      <c r="G642" s="91"/>
      <c r="H642" s="180">
        <f t="shared" si="12"/>
        <v>0</v>
      </c>
    </row>
    <row r="643" spans="1:8" s="2" customFormat="1" ht="13.5" customHeight="1" x14ac:dyDescent="0.2">
      <c r="A643" s="100" t="s">
        <v>1213</v>
      </c>
      <c r="B643" s="2" t="s">
        <v>85</v>
      </c>
      <c r="C643" s="25" t="s">
        <v>950</v>
      </c>
      <c r="D643" s="26" t="s">
        <v>1551</v>
      </c>
      <c r="E643" s="231"/>
      <c r="F643" s="23" t="s">
        <v>27</v>
      </c>
      <c r="G643" s="91"/>
      <c r="H643" s="180">
        <f t="shared" si="12"/>
        <v>0</v>
      </c>
    </row>
    <row r="644" spans="1:8" s="2" customFormat="1" ht="13.5" customHeight="1" x14ac:dyDescent="0.2">
      <c r="A644" s="100" t="s">
        <v>1213</v>
      </c>
      <c r="B644" s="2" t="s">
        <v>85</v>
      </c>
      <c r="C644" s="25" t="s">
        <v>951</v>
      </c>
      <c r="D644" s="26" t="s">
        <v>591</v>
      </c>
      <c r="E644" s="231"/>
      <c r="F644" s="23" t="s">
        <v>27</v>
      </c>
      <c r="G644" s="91"/>
      <c r="H644" s="180">
        <f t="shared" si="12"/>
        <v>0</v>
      </c>
    </row>
    <row r="645" spans="1:8" s="2" customFormat="1" ht="13.5" customHeight="1" x14ac:dyDescent="0.2">
      <c r="A645" s="100" t="s">
        <v>1213</v>
      </c>
      <c r="B645" s="2" t="s">
        <v>85</v>
      </c>
      <c r="C645" s="25" t="s">
        <v>952</v>
      </c>
      <c r="D645" s="26" t="s">
        <v>578</v>
      </c>
      <c r="E645" s="231"/>
      <c r="F645" s="23" t="s">
        <v>27</v>
      </c>
      <c r="G645" s="91"/>
      <c r="H645" s="180">
        <f t="shared" si="12"/>
        <v>0</v>
      </c>
    </row>
    <row r="646" spans="1:8" s="2" customFormat="1" ht="13.5" customHeight="1" x14ac:dyDescent="0.2">
      <c r="A646" s="100" t="s">
        <v>1213</v>
      </c>
      <c r="B646" s="2" t="s">
        <v>85</v>
      </c>
      <c r="C646" s="25" t="s">
        <v>953</v>
      </c>
      <c r="D646" s="26" t="s">
        <v>577</v>
      </c>
      <c r="E646" s="233"/>
      <c r="F646" s="23" t="s">
        <v>27</v>
      </c>
      <c r="G646" s="269"/>
      <c r="H646" s="180">
        <f t="shared" si="12"/>
        <v>0</v>
      </c>
    </row>
    <row r="647" spans="1:8" s="2" customFormat="1" ht="13.5" customHeight="1" x14ac:dyDescent="0.2">
      <c r="A647" s="100" t="s">
        <v>1213</v>
      </c>
      <c r="B647" s="2" t="s">
        <v>85</v>
      </c>
      <c r="C647" s="25" t="s">
        <v>954</v>
      </c>
      <c r="D647" s="26" t="s">
        <v>1552</v>
      </c>
      <c r="E647" s="231"/>
      <c r="F647" s="23" t="s">
        <v>27</v>
      </c>
      <c r="G647" s="269"/>
      <c r="H647" s="180">
        <f t="shared" si="12"/>
        <v>0</v>
      </c>
    </row>
    <row r="648" spans="1:8" s="2" customFormat="1" ht="13.5" customHeight="1" x14ac:dyDescent="0.2">
      <c r="A648" s="100" t="s">
        <v>1213</v>
      </c>
      <c r="B648" s="2" t="s">
        <v>85</v>
      </c>
      <c r="C648" s="25" t="s">
        <v>1564</v>
      </c>
      <c r="D648" s="26" t="s">
        <v>1553</v>
      </c>
      <c r="E648" s="231"/>
      <c r="F648" s="23" t="s">
        <v>27</v>
      </c>
      <c r="G648" s="269"/>
      <c r="H648" s="180">
        <f t="shared" ref="H648:H651" si="13">E648*G648</f>
        <v>0</v>
      </c>
    </row>
    <row r="649" spans="1:8" s="2" customFormat="1" ht="13.5" customHeight="1" x14ac:dyDescent="0.2">
      <c r="A649" s="100" t="s">
        <v>1213</v>
      </c>
      <c r="B649" s="2" t="s">
        <v>85</v>
      </c>
      <c r="C649" s="25" t="s">
        <v>1565</v>
      </c>
      <c r="D649" s="26" t="s">
        <v>1554</v>
      </c>
      <c r="E649" s="231"/>
      <c r="F649" s="23" t="s">
        <v>27</v>
      </c>
      <c r="G649" s="269"/>
      <c r="H649" s="180">
        <f t="shared" si="13"/>
        <v>0</v>
      </c>
    </row>
    <row r="650" spans="1:8" s="2" customFormat="1" ht="13.5" customHeight="1" x14ac:dyDescent="0.2">
      <c r="A650" s="100" t="s">
        <v>1213</v>
      </c>
      <c r="B650" s="2" t="s">
        <v>85</v>
      </c>
      <c r="C650" s="25" t="s">
        <v>1566</v>
      </c>
      <c r="D650" s="26" t="s">
        <v>1555</v>
      </c>
      <c r="E650" s="231"/>
      <c r="F650" s="23" t="s">
        <v>27</v>
      </c>
      <c r="G650" s="269"/>
      <c r="H650" s="180">
        <f t="shared" si="13"/>
        <v>0</v>
      </c>
    </row>
    <row r="651" spans="1:8" s="2" customFormat="1" x14ac:dyDescent="0.2">
      <c r="A651" s="100"/>
      <c r="C651" s="25"/>
      <c r="D651" s="26"/>
      <c r="E651" s="231"/>
      <c r="F651" s="23" t="s">
        <v>27</v>
      </c>
      <c r="G651" s="269"/>
      <c r="H651" s="180">
        <f t="shared" si="13"/>
        <v>0</v>
      </c>
    </row>
    <row r="652" spans="1:8" s="2" customFormat="1" ht="13.5" customHeight="1" x14ac:dyDescent="0.2">
      <c r="A652" s="100"/>
      <c r="B652" s="32"/>
      <c r="C652" s="39"/>
      <c r="D652" s="32"/>
      <c r="E652" s="227"/>
      <c r="F652" s="6"/>
      <c r="G652" s="93"/>
      <c r="H652" s="180"/>
    </row>
    <row r="653" spans="1:8" s="2" customFormat="1" ht="13.5" customHeight="1" x14ac:dyDescent="0.2">
      <c r="A653" s="99"/>
      <c r="B653" s="32"/>
      <c r="D653" s="65" t="s">
        <v>315</v>
      </c>
      <c r="E653" s="227"/>
      <c r="F653" s="6"/>
      <c r="G653" s="89"/>
      <c r="H653" s="180"/>
    </row>
    <row r="654" spans="1:8" s="2" customFormat="1" x14ac:dyDescent="0.2">
      <c r="A654" s="100" t="s">
        <v>1213</v>
      </c>
      <c r="C654" s="25" t="s">
        <v>955</v>
      </c>
      <c r="D654" s="14" t="s">
        <v>314</v>
      </c>
      <c r="E654" s="227"/>
      <c r="F654" s="6" t="s">
        <v>28</v>
      </c>
      <c r="G654" s="89"/>
      <c r="H654" s="180">
        <f t="shared" si="12"/>
        <v>0</v>
      </c>
    </row>
    <row r="655" spans="1:8" s="2" customFormat="1" ht="51" x14ac:dyDescent="0.2">
      <c r="A655" s="100" t="s">
        <v>1213</v>
      </c>
      <c r="B655" s="2" t="s">
        <v>85</v>
      </c>
      <c r="C655" s="25" t="s">
        <v>956</v>
      </c>
      <c r="D655" s="14" t="s">
        <v>360</v>
      </c>
      <c r="E655" s="228"/>
      <c r="F655" s="6" t="s">
        <v>67</v>
      </c>
      <c r="G655" s="89"/>
      <c r="H655" s="180">
        <f t="shared" si="12"/>
        <v>0</v>
      </c>
    </row>
    <row r="656" spans="1:8" s="2" customFormat="1" x14ac:dyDescent="0.2">
      <c r="A656" s="100"/>
      <c r="C656" s="25"/>
      <c r="D656" s="14"/>
      <c r="E656" s="228"/>
      <c r="F656" s="6"/>
      <c r="G656" s="89"/>
      <c r="H656" s="180"/>
    </row>
    <row r="657" spans="1:8" s="2" customFormat="1" ht="13.5" customHeight="1" x14ac:dyDescent="0.2">
      <c r="A657" s="99"/>
      <c r="B657" s="32"/>
      <c r="D657" s="65" t="s">
        <v>316</v>
      </c>
      <c r="E657" s="228"/>
      <c r="F657" s="6"/>
      <c r="G657" s="89"/>
      <c r="H657" s="180"/>
    </row>
    <row r="658" spans="1:8" s="2" customFormat="1" ht="38.25" x14ac:dyDescent="0.2">
      <c r="A658" s="104"/>
      <c r="B658" s="29" t="s">
        <v>85</v>
      </c>
      <c r="C658" s="72">
        <v>6.29</v>
      </c>
      <c r="D658" s="33" t="s">
        <v>465</v>
      </c>
      <c r="E658" s="227"/>
      <c r="F658" s="6"/>
      <c r="G658" s="89"/>
      <c r="H658" s="180"/>
    </row>
    <row r="659" spans="1:8" s="2" customFormat="1" ht="13.5" customHeight="1" x14ac:dyDescent="0.2">
      <c r="A659" s="100" t="s">
        <v>1213</v>
      </c>
      <c r="C659" s="25" t="s">
        <v>957</v>
      </c>
      <c r="D659" s="14" t="s">
        <v>279</v>
      </c>
      <c r="E659" s="228"/>
      <c r="F659" s="6" t="s">
        <v>28</v>
      </c>
      <c r="G659" s="89"/>
      <c r="H659" s="180">
        <f t="shared" si="12"/>
        <v>0</v>
      </c>
    </row>
    <row r="660" spans="1:8" s="2" customFormat="1" ht="13.5" customHeight="1" x14ac:dyDescent="0.2">
      <c r="A660" s="100" t="s">
        <v>1213</v>
      </c>
      <c r="C660" s="25" t="s">
        <v>958</v>
      </c>
      <c r="D660" s="14" t="s">
        <v>279</v>
      </c>
      <c r="E660" s="227"/>
      <c r="F660" s="6" t="s">
        <v>28</v>
      </c>
      <c r="G660" s="89"/>
      <c r="H660" s="180">
        <f t="shared" si="12"/>
        <v>0</v>
      </c>
    </row>
    <row r="661" spans="1:8" s="2" customFormat="1" ht="13.5" customHeight="1" x14ac:dyDescent="0.2">
      <c r="A661" s="100" t="s">
        <v>1213</v>
      </c>
      <c r="B661" s="2" t="s">
        <v>85</v>
      </c>
      <c r="C661" s="25" t="s">
        <v>959</v>
      </c>
      <c r="D661" s="14" t="s">
        <v>586</v>
      </c>
      <c r="E661" s="227"/>
      <c r="F661" s="6" t="s">
        <v>27</v>
      </c>
      <c r="G661" s="89"/>
      <c r="H661" s="180">
        <f t="shared" si="12"/>
        <v>0</v>
      </c>
    </row>
    <row r="662" spans="1:8" s="2" customFormat="1" ht="13.5" customHeight="1" x14ac:dyDescent="0.2">
      <c r="A662" s="100" t="s">
        <v>1213</v>
      </c>
      <c r="B662" s="2" t="s">
        <v>85</v>
      </c>
      <c r="C662" s="25" t="s">
        <v>960</v>
      </c>
      <c r="D662" s="14" t="s">
        <v>585</v>
      </c>
      <c r="E662" s="227"/>
      <c r="F662" s="6" t="s">
        <v>27</v>
      </c>
      <c r="G662" s="89"/>
      <c r="H662" s="180">
        <f t="shared" si="12"/>
        <v>0</v>
      </c>
    </row>
    <row r="663" spans="1:8" s="2" customFormat="1" ht="13.5" customHeight="1" x14ac:dyDescent="0.2">
      <c r="A663" s="100" t="s">
        <v>1213</v>
      </c>
      <c r="B663" s="2" t="s">
        <v>85</v>
      </c>
      <c r="C663" s="25" t="s">
        <v>961</v>
      </c>
      <c r="D663" s="14" t="s">
        <v>584</v>
      </c>
      <c r="E663" s="227"/>
      <c r="F663" s="6" t="s">
        <v>27</v>
      </c>
      <c r="G663" s="89"/>
      <c r="H663" s="180">
        <f t="shared" si="12"/>
        <v>0</v>
      </c>
    </row>
    <row r="664" spans="1:8" s="2" customFormat="1" ht="13.5" customHeight="1" x14ac:dyDescent="0.2">
      <c r="A664" s="100" t="s">
        <v>1213</v>
      </c>
      <c r="B664" s="2" t="s">
        <v>85</v>
      </c>
      <c r="C664" s="25" t="s">
        <v>962</v>
      </c>
      <c r="D664" s="14" t="s">
        <v>583</v>
      </c>
      <c r="E664" s="227"/>
      <c r="F664" s="6" t="s">
        <v>27</v>
      </c>
      <c r="G664" s="89"/>
      <c r="H664" s="180">
        <f t="shared" si="12"/>
        <v>0</v>
      </c>
    </row>
    <row r="665" spans="1:8" ht="13.5" customHeight="1" x14ac:dyDescent="0.2">
      <c r="A665" s="100" t="s">
        <v>1213</v>
      </c>
      <c r="B665" s="2"/>
      <c r="C665" s="25" t="s">
        <v>963</v>
      </c>
      <c r="D665" s="14" t="s">
        <v>279</v>
      </c>
      <c r="E665" s="227"/>
      <c r="F665" s="6" t="s">
        <v>28</v>
      </c>
      <c r="G665" s="89"/>
      <c r="H665" s="180">
        <f t="shared" si="12"/>
        <v>0</v>
      </c>
    </row>
    <row r="666" spans="1:8" s="2" customFormat="1" ht="13.5" customHeight="1" x14ac:dyDescent="0.2">
      <c r="A666" s="100" t="s">
        <v>1213</v>
      </c>
      <c r="C666" s="25" t="s">
        <v>964</v>
      </c>
      <c r="D666" s="26" t="s">
        <v>279</v>
      </c>
      <c r="E666" s="231"/>
      <c r="F666" s="6" t="s">
        <v>28</v>
      </c>
      <c r="G666" s="89"/>
      <c r="H666" s="180">
        <f t="shared" si="12"/>
        <v>0</v>
      </c>
    </row>
    <row r="667" spans="1:8" s="2" customFormat="1" ht="13.5" customHeight="1" x14ac:dyDescent="0.2">
      <c r="A667" s="100" t="s">
        <v>1213</v>
      </c>
      <c r="B667" s="2" t="s">
        <v>85</v>
      </c>
      <c r="C667" s="25" t="s">
        <v>965</v>
      </c>
      <c r="D667" s="26" t="s">
        <v>1545</v>
      </c>
      <c r="E667" s="231"/>
      <c r="F667" s="6" t="s">
        <v>27</v>
      </c>
      <c r="G667" s="89"/>
      <c r="H667" s="180">
        <f t="shared" si="12"/>
        <v>0</v>
      </c>
    </row>
    <row r="668" spans="1:8" s="2" customFormat="1" ht="13.5" customHeight="1" x14ac:dyDescent="0.2">
      <c r="A668" s="100" t="s">
        <v>1213</v>
      </c>
      <c r="B668" s="2" t="s">
        <v>85</v>
      </c>
      <c r="C668" s="25" t="s">
        <v>966</v>
      </c>
      <c r="D668" s="26" t="s">
        <v>582</v>
      </c>
      <c r="E668" s="231"/>
      <c r="F668" s="6" t="s">
        <v>27</v>
      </c>
      <c r="G668" s="89"/>
      <c r="H668" s="180">
        <f t="shared" si="12"/>
        <v>0</v>
      </c>
    </row>
    <row r="669" spans="1:8" s="2" customFormat="1" ht="13.5" customHeight="1" x14ac:dyDescent="0.2">
      <c r="A669" s="100" t="s">
        <v>1213</v>
      </c>
      <c r="B669" s="2" t="s">
        <v>85</v>
      </c>
      <c r="C669" s="25" t="s">
        <v>967</v>
      </c>
      <c r="D669" s="26" t="s">
        <v>581</v>
      </c>
      <c r="E669" s="231"/>
      <c r="F669" s="6" t="s">
        <v>27</v>
      </c>
      <c r="G669" s="89"/>
      <c r="H669" s="180">
        <f t="shared" si="12"/>
        <v>0</v>
      </c>
    </row>
    <row r="670" spans="1:8" s="2" customFormat="1" ht="13.5" customHeight="1" x14ac:dyDescent="0.2">
      <c r="A670" s="100" t="s">
        <v>1213</v>
      </c>
      <c r="C670" s="25" t="s">
        <v>968</v>
      </c>
      <c r="D670" s="26" t="s">
        <v>279</v>
      </c>
      <c r="E670" s="231"/>
      <c r="F670" s="6" t="s">
        <v>28</v>
      </c>
      <c r="G670" s="89"/>
      <c r="H670" s="180">
        <f t="shared" si="12"/>
        <v>0</v>
      </c>
    </row>
    <row r="671" spans="1:8" s="2" customFormat="1" ht="13.5" customHeight="1" x14ac:dyDescent="0.2">
      <c r="A671" s="100" t="s">
        <v>1213</v>
      </c>
      <c r="C671" s="25" t="s">
        <v>969</v>
      </c>
      <c r="D671" s="26" t="s">
        <v>279</v>
      </c>
      <c r="E671" s="231"/>
      <c r="F671" s="6" t="s">
        <v>28</v>
      </c>
      <c r="G671" s="89"/>
      <c r="H671" s="180">
        <f t="shared" si="12"/>
        <v>0</v>
      </c>
    </row>
    <row r="672" spans="1:8" s="2" customFormat="1" ht="13.5" customHeight="1" x14ac:dyDescent="0.2">
      <c r="A672" s="100" t="s">
        <v>1213</v>
      </c>
      <c r="C672" s="25" t="s">
        <v>970</v>
      </c>
      <c r="D672" s="26" t="s">
        <v>279</v>
      </c>
      <c r="E672" s="231"/>
      <c r="F672" s="6" t="s">
        <v>28</v>
      </c>
      <c r="G672" s="89"/>
      <c r="H672" s="180">
        <f t="shared" si="12"/>
        <v>0</v>
      </c>
    </row>
    <row r="673" spans="1:8" s="2" customFormat="1" ht="13.5" customHeight="1" x14ac:dyDescent="0.2">
      <c r="A673" s="100" t="s">
        <v>1213</v>
      </c>
      <c r="C673" s="25" t="s">
        <v>971</v>
      </c>
      <c r="D673" s="26" t="s">
        <v>279</v>
      </c>
      <c r="E673" s="231"/>
      <c r="F673" s="6" t="s">
        <v>28</v>
      </c>
      <c r="G673" s="89"/>
      <c r="H673" s="180">
        <f t="shared" si="12"/>
        <v>0</v>
      </c>
    </row>
    <row r="674" spans="1:8" s="2" customFormat="1" ht="13.5" customHeight="1" x14ac:dyDescent="0.2">
      <c r="A674" s="100" t="s">
        <v>1213</v>
      </c>
      <c r="C674" s="25" t="s">
        <v>972</v>
      </c>
      <c r="D674" s="26" t="s">
        <v>279</v>
      </c>
      <c r="E674" s="231"/>
      <c r="F674" s="6" t="s">
        <v>28</v>
      </c>
      <c r="G674" s="89"/>
      <c r="H674" s="180">
        <f t="shared" ref="H674:H735" si="14">E674*G674</f>
        <v>0</v>
      </c>
    </row>
    <row r="675" spans="1:8" s="2" customFormat="1" ht="13.5" customHeight="1" x14ac:dyDescent="0.2">
      <c r="A675" s="100" t="s">
        <v>1213</v>
      </c>
      <c r="C675" s="25" t="s">
        <v>973</v>
      </c>
      <c r="D675" s="26" t="s">
        <v>279</v>
      </c>
      <c r="E675" s="231"/>
      <c r="F675" s="6" t="s">
        <v>28</v>
      </c>
      <c r="G675" s="89"/>
      <c r="H675" s="180">
        <f t="shared" si="14"/>
        <v>0</v>
      </c>
    </row>
    <row r="676" spans="1:8" s="2" customFormat="1" ht="13.5" customHeight="1" x14ac:dyDescent="0.2">
      <c r="A676" s="100" t="s">
        <v>1213</v>
      </c>
      <c r="B676" s="2" t="s">
        <v>85</v>
      </c>
      <c r="C676" s="25" t="s">
        <v>974</v>
      </c>
      <c r="D676" s="26" t="s">
        <v>1550</v>
      </c>
      <c r="E676" s="231"/>
      <c r="F676" s="6" t="s">
        <v>27</v>
      </c>
      <c r="G676" s="89"/>
      <c r="H676" s="180">
        <f t="shared" si="14"/>
        <v>0</v>
      </c>
    </row>
    <row r="677" spans="1:8" s="2" customFormat="1" ht="13.5" customHeight="1" x14ac:dyDescent="0.2">
      <c r="A677" s="100" t="s">
        <v>1213</v>
      </c>
      <c r="C677" s="25" t="s">
        <v>975</v>
      </c>
      <c r="D677" s="26" t="s">
        <v>279</v>
      </c>
      <c r="E677" s="231"/>
      <c r="F677" s="6" t="s">
        <v>28</v>
      </c>
      <c r="G677" s="89"/>
      <c r="H677" s="180">
        <f t="shared" si="14"/>
        <v>0</v>
      </c>
    </row>
    <row r="678" spans="1:8" s="2" customFormat="1" ht="13.5" customHeight="1" x14ac:dyDescent="0.2">
      <c r="A678" s="100" t="s">
        <v>1213</v>
      </c>
      <c r="C678" s="25" t="s">
        <v>976</v>
      </c>
      <c r="D678" s="26" t="s">
        <v>279</v>
      </c>
      <c r="E678" s="231"/>
      <c r="F678" s="6" t="s">
        <v>28</v>
      </c>
      <c r="G678" s="89"/>
      <c r="H678" s="180">
        <f t="shared" si="14"/>
        <v>0</v>
      </c>
    </row>
    <row r="679" spans="1:8" s="2" customFormat="1" ht="13.5" customHeight="1" x14ac:dyDescent="0.2">
      <c r="A679" s="100" t="s">
        <v>1213</v>
      </c>
      <c r="B679" s="2" t="s">
        <v>85</v>
      </c>
      <c r="C679" s="25" t="s">
        <v>977</v>
      </c>
      <c r="D679" s="26" t="s">
        <v>578</v>
      </c>
      <c r="E679" s="231"/>
      <c r="F679" s="6" t="s">
        <v>27</v>
      </c>
      <c r="G679" s="89"/>
      <c r="H679" s="180">
        <f t="shared" si="14"/>
        <v>0</v>
      </c>
    </row>
    <row r="680" spans="1:8" s="2" customFormat="1" ht="13.5" customHeight="1" x14ac:dyDescent="0.2">
      <c r="A680" s="100" t="s">
        <v>1213</v>
      </c>
      <c r="B680" s="2" t="s">
        <v>85</v>
      </c>
      <c r="C680" s="25" t="s">
        <v>978</v>
      </c>
      <c r="D680" s="26" t="s">
        <v>590</v>
      </c>
      <c r="E680" s="233"/>
      <c r="F680" s="6" t="s">
        <v>27</v>
      </c>
      <c r="G680" s="93"/>
      <c r="H680" s="180">
        <f t="shared" si="14"/>
        <v>0</v>
      </c>
    </row>
    <row r="681" spans="1:8" s="2" customFormat="1" ht="13.5" customHeight="1" x14ac:dyDescent="0.2">
      <c r="A681" s="100" t="s">
        <v>1213</v>
      </c>
      <c r="B681" s="2" t="s">
        <v>85</v>
      </c>
      <c r="C681" s="25" t="s">
        <v>979</v>
      </c>
      <c r="D681" s="26" t="s">
        <v>1552</v>
      </c>
      <c r="E681" s="231"/>
      <c r="F681" s="6" t="s">
        <v>27</v>
      </c>
      <c r="G681" s="93"/>
      <c r="H681" s="180">
        <f t="shared" si="14"/>
        <v>0</v>
      </c>
    </row>
    <row r="682" spans="1:8" s="2" customFormat="1" x14ac:dyDescent="0.2">
      <c r="A682" s="100" t="s">
        <v>1213</v>
      </c>
      <c r="C682" s="25" t="s">
        <v>980</v>
      </c>
      <c r="D682" s="26" t="s">
        <v>279</v>
      </c>
      <c r="E682" s="231"/>
      <c r="F682" s="23"/>
      <c r="G682" s="89"/>
      <c r="H682" s="180">
        <f t="shared" si="14"/>
        <v>0</v>
      </c>
    </row>
    <row r="683" spans="1:8" s="2" customFormat="1" ht="13.5" customHeight="1" x14ac:dyDescent="0.2">
      <c r="A683" s="100" t="s">
        <v>1213</v>
      </c>
      <c r="B683" s="2" t="s">
        <v>85</v>
      </c>
      <c r="C683" s="25" t="s">
        <v>981</v>
      </c>
      <c r="D683" s="14" t="s">
        <v>464</v>
      </c>
      <c r="E683" s="228"/>
      <c r="F683" s="6" t="s">
        <v>67</v>
      </c>
      <c r="G683" s="89"/>
      <c r="H683" s="180">
        <f t="shared" si="14"/>
        <v>0</v>
      </c>
    </row>
    <row r="684" spans="1:8" s="2" customFormat="1" ht="13.5" customHeight="1" x14ac:dyDescent="0.2">
      <c r="A684" s="100"/>
      <c r="B684" s="32"/>
      <c r="C684" s="39"/>
      <c r="D684" s="32"/>
      <c r="E684" s="228"/>
      <c r="F684" s="6"/>
      <c r="G684" s="89"/>
      <c r="H684" s="180"/>
    </row>
    <row r="685" spans="1:8" s="2" customFormat="1" ht="13.5" customHeight="1" x14ac:dyDescent="0.2">
      <c r="A685" s="99"/>
      <c r="B685" s="32"/>
      <c r="D685" s="65" t="s">
        <v>317</v>
      </c>
      <c r="E685" s="228"/>
      <c r="F685" s="6"/>
      <c r="G685" s="89"/>
      <c r="H685" s="180"/>
    </row>
    <row r="686" spans="1:8" s="2" customFormat="1" ht="38.25" x14ac:dyDescent="0.2">
      <c r="A686" s="101"/>
      <c r="B686" s="29" t="s">
        <v>85</v>
      </c>
      <c r="C686" s="30">
        <v>6.3</v>
      </c>
      <c r="D686" s="33" t="s">
        <v>463</v>
      </c>
      <c r="E686" s="227"/>
      <c r="F686" s="6"/>
      <c r="G686" s="89"/>
      <c r="H686" s="180"/>
    </row>
    <row r="687" spans="1:8" s="2" customFormat="1" ht="13.5" customHeight="1" x14ac:dyDescent="0.2">
      <c r="A687" s="97" t="s">
        <v>1213</v>
      </c>
      <c r="B687" s="2" t="s">
        <v>85</v>
      </c>
      <c r="C687" s="12" t="s">
        <v>982</v>
      </c>
      <c r="D687" s="14" t="s">
        <v>588</v>
      </c>
      <c r="E687" s="227"/>
      <c r="F687" s="6" t="s">
        <v>27</v>
      </c>
      <c r="G687" s="89"/>
      <c r="H687" s="180">
        <f t="shared" si="14"/>
        <v>0</v>
      </c>
    </row>
    <row r="688" spans="1:8" s="2" customFormat="1" ht="13.5" customHeight="1" x14ac:dyDescent="0.2">
      <c r="A688" s="97" t="s">
        <v>1213</v>
      </c>
      <c r="B688" s="2" t="s">
        <v>85</v>
      </c>
      <c r="C688" s="12" t="s">
        <v>983</v>
      </c>
      <c r="D688" s="14" t="s">
        <v>587</v>
      </c>
      <c r="E688" s="227"/>
      <c r="F688" s="6" t="s">
        <v>27</v>
      </c>
      <c r="G688" s="89"/>
      <c r="H688" s="180">
        <f t="shared" si="14"/>
        <v>0</v>
      </c>
    </row>
    <row r="689" spans="1:8" s="2" customFormat="1" ht="13.5" customHeight="1" x14ac:dyDescent="0.2">
      <c r="A689" s="97" t="s">
        <v>1213</v>
      </c>
      <c r="B689" s="2" t="s">
        <v>85</v>
      </c>
      <c r="C689" s="12" t="s">
        <v>984</v>
      </c>
      <c r="D689" s="14" t="s">
        <v>589</v>
      </c>
      <c r="E689" s="227"/>
      <c r="F689" s="6" t="s">
        <v>27</v>
      </c>
      <c r="G689" s="89"/>
      <c r="H689" s="180">
        <f t="shared" si="14"/>
        <v>0</v>
      </c>
    </row>
    <row r="690" spans="1:8" s="2" customFormat="1" ht="13.5" customHeight="1" x14ac:dyDescent="0.2">
      <c r="A690" s="97" t="s">
        <v>1213</v>
      </c>
      <c r="B690" s="2" t="s">
        <v>85</v>
      </c>
      <c r="C690" s="25" t="s">
        <v>985</v>
      </c>
      <c r="D690" s="26" t="s">
        <v>585</v>
      </c>
      <c r="E690" s="231"/>
      <c r="F690" s="23" t="s">
        <v>27</v>
      </c>
      <c r="G690" s="91"/>
      <c r="H690" s="180">
        <f t="shared" si="14"/>
        <v>0</v>
      </c>
    </row>
    <row r="691" spans="1:8" s="2" customFormat="1" ht="13.5" customHeight="1" x14ac:dyDescent="0.2">
      <c r="A691" s="97" t="s">
        <v>1213</v>
      </c>
      <c r="B691" s="2" t="s">
        <v>85</v>
      </c>
      <c r="C691" s="25" t="s">
        <v>986</v>
      </c>
      <c r="D691" s="26" t="s">
        <v>279</v>
      </c>
      <c r="E691" s="231"/>
      <c r="F691" s="23" t="s">
        <v>27</v>
      </c>
      <c r="G691" s="91"/>
      <c r="H691" s="180">
        <f t="shared" si="14"/>
        <v>0</v>
      </c>
    </row>
    <row r="692" spans="1:8" s="2" customFormat="1" ht="13.5" customHeight="1" x14ac:dyDescent="0.2">
      <c r="A692" s="97" t="s">
        <v>1213</v>
      </c>
      <c r="B692" s="2" t="s">
        <v>85</v>
      </c>
      <c r="C692" s="25" t="s">
        <v>987</v>
      </c>
      <c r="D692" s="26" t="s">
        <v>583</v>
      </c>
      <c r="E692" s="231"/>
      <c r="F692" s="23" t="s">
        <v>27</v>
      </c>
      <c r="G692" s="91"/>
      <c r="H692" s="180">
        <f t="shared" si="14"/>
        <v>0</v>
      </c>
    </row>
    <row r="693" spans="1:8" s="2" customFormat="1" ht="13.5" customHeight="1" x14ac:dyDescent="0.2">
      <c r="A693" s="97" t="s">
        <v>1213</v>
      </c>
      <c r="B693" s="2" t="s">
        <v>85</v>
      </c>
      <c r="C693" s="25" t="s">
        <v>988</v>
      </c>
      <c r="D693" s="26" t="s">
        <v>1543</v>
      </c>
      <c r="E693" s="231"/>
      <c r="F693" s="23" t="s">
        <v>27</v>
      </c>
      <c r="G693" s="91"/>
      <c r="H693" s="180">
        <f t="shared" si="14"/>
        <v>0</v>
      </c>
    </row>
    <row r="694" spans="1:8" s="2" customFormat="1" ht="13.5" customHeight="1" x14ac:dyDescent="0.2">
      <c r="A694" s="97" t="s">
        <v>1213</v>
      </c>
      <c r="B694" s="2" t="s">
        <v>85</v>
      </c>
      <c r="C694" s="25" t="s">
        <v>989</v>
      </c>
      <c r="D694" s="26" t="s">
        <v>1544</v>
      </c>
      <c r="E694" s="231"/>
      <c r="F694" s="23" t="s">
        <v>27</v>
      </c>
      <c r="G694" s="91"/>
      <c r="H694" s="180">
        <f t="shared" si="14"/>
        <v>0</v>
      </c>
    </row>
    <row r="695" spans="1:8" s="2" customFormat="1" ht="13.5" customHeight="1" x14ac:dyDescent="0.2">
      <c r="A695" s="97" t="s">
        <v>1213</v>
      </c>
      <c r="B695" s="2" t="s">
        <v>85</v>
      </c>
      <c r="C695" s="25" t="s">
        <v>990</v>
      </c>
      <c r="D695" s="26" t="s">
        <v>279</v>
      </c>
      <c r="E695" s="231"/>
      <c r="F695" s="23" t="s">
        <v>27</v>
      </c>
      <c r="G695" s="91"/>
      <c r="H695" s="180">
        <f t="shared" si="14"/>
        <v>0</v>
      </c>
    </row>
    <row r="696" spans="1:8" s="2" customFormat="1" ht="13.5" customHeight="1" x14ac:dyDescent="0.2">
      <c r="A696" s="97" t="s">
        <v>1213</v>
      </c>
      <c r="C696" s="25" t="s">
        <v>991</v>
      </c>
      <c r="D696" s="26" t="s">
        <v>279</v>
      </c>
      <c r="E696" s="231"/>
      <c r="F696" s="23" t="s">
        <v>28</v>
      </c>
      <c r="G696" s="91"/>
      <c r="H696" s="180">
        <f t="shared" si="14"/>
        <v>0</v>
      </c>
    </row>
    <row r="697" spans="1:8" s="2" customFormat="1" ht="13.5" customHeight="1" x14ac:dyDescent="0.2">
      <c r="A697" s="97" t="s">
        <v>1213</v>
      </c>
      <c r="C697" s="25" t="s">
        <v>992</v>
      </c>
      <c r="D697" s="26" t="s">
        <v>279</v>
      </c>
      <c r="E697" s="231"/>
      <c r="F697" s="23" t="s">
        <v>28</v>
      </c>
      <c r="G697" s="91"/>
      <c r="H697" s="180">
        <f t="shared" si="14"/>
        <v>0</v>
      </c>
    </row>
    <row r="698" spans="1:8" s="2" customFormat="1" ht="13.5" customHeight="1" x14ac:dyDescent="0.2">
      <c r="A698" s="97" t="s">
        <v>1213</v>
      </c>
      <c r="B698" s="2" t="s">
        <v>85</v>
      </c>
      <c r="C698" s="25" t="s">
        <v>993</v>
      </c>
      <c r="D698" s="26" t="s">
        <v>279</v>
      </c>
      <c r="E698" s="231"/>
      <c r="F698" s="23" t="s">
        <v>27</v>
      </c>
      <c r="G698" s="91"/>
      <c r="H698" s="180">
        <f t="shared" si="14"/>
        <v>0</v>
      </c>
    </row>
    <row r="699" spans="1:8" s="2" customFormat="1" ht="13.5" customHeight="1" x14ac:dyDescent="0.2">
      <c r="A699" s="97" t="s">
        <v>1213</v>
      </c>
      <c r="B699" s="2" t="s">
        <v>85</v>
      </c>
      <c r="C699" s="25" t="s">
        <v>994</v>
      </c>
      <c r="D699" s="26" t="s">
        <v>279</v>
      </c>
      <c r="E699" s="231"/>
      <c r="F699" s="23" t="s">
        <v>27</v>
      </c>
      <c r="G699" s="91"/>
      <c r="H699" s="180">
        <f t="shared" si="14"/>
        <v>0</v>
      </c>
    </row>
    <row r="700" spans="1:8" s="2" customFormat="1" ht="13.5" customHeight="1" x14ac:dyDescent="0.2">
      <c r="A700" s="97" t="s">
        <v>1213</v>
      </c>
      <c r="B700" s="2" t="s">
        <v>85</v>
      </c>
      <c r="C700" s="25" t="s">
        <v>995</v>
      </c>
      <c r="D700" s="26" t="s">
        <v>279</v>
      </c>
      <c r="E700" s="233"/>
      <c r="F700" s="23" t="s">
        <v>27</v>
      </c>
      <c r="G700" s="91"/>
      <c r="H700" s="180">
        <f t="shared" si="14"/>
        <v>0</v>
      </c>
    </row>
    <row r="701" spans="1:8" s="2" customFormat="1" ht="13.5" customHeight="1" x14ac:dyDescent="0.2">
      <c r="A701" s="97" t="s">
        <v>1213</v>
      </c>
      <c r="B701" s="2" t="s">
        <v>85</v>
      </c>
      <c r="C701" s="25" t="s">
        <v>996</v>
      </c>
      <c r="D701" s="26" t="s">
        <v>279</v>
      </c>
      <c r="E701" s="231"/>
      <c r="F701" s="23" t="s">
        <v>27</v>
      </c>
      <c r="G701" s="91"/>
      <c r="H701" s="180">
        <f t="shared" si="14"/>
        <v>0</v>
      </c>
    </row>
    <row r="702" spans="1:8" s="2" customFormat="1" ht="13.5" customHeight="1" x14ac:dyDescent="0.2">
      <c r="A702" s="97" t="s">
        <v>1213</v>
      </c>
      <c r="C702" s="25" t="s">
        <v>997</v>
      </c>
      <c r="D702" s="26" t="s">
        <v>279</v>
      </c>
      <c r="E702" s="231"/>
      <c r="F702" s="23"/>
      <c r="G702" s="91"/>
      <c r="H702" s="180">
        <f t="shared" si="14"/>
        <v>0</v>
      </c>
    </row>
    <row r="703" spans="1:8" s="2" customFormat="1" ht="13.5" customHeight="1" x14ac:dyDescent="0.2">
      <c r="A703" s="97" t="s">
        <v>1213</v>
      </c>
      <c r="B703" s="2" t="s">
        <v>85</v>
      </c>
      <c r="C703" s="25" t="s">
        <v>998</v>
      </c>
      <c r="D703" s="26" t="s">
        <v>1549</v>
      </c>
      <c r="E703" s="233"/>
      <c r="F703" s="23" t="s">
        <v>27</v>
      </c>
      <c r="G703" s="91"/>
      <c r="H703" s="180">
        <f t="shared" si="14"/>
        <v>0</v>
      </c>
    </row>
    <row r="704" spans="1:8" s="2" customFormat="1" ht="13.5" customHeight="1" x14ac:dyDescent="0.2">
      <c r="A704" s="97" t="s">
        <v>1213</v>
      </c>
      <c r="C704" s="25" t="s">
        <v>999</v>
      </c>
      <c r="D704" s="26" t="s">
        <v>279</v>
      </c>
      <c r="E704" s="231"/>
      <c r="F704" s="23" t="s">
        <v>28</v>
      </c>
      <c r="G704" s="91"/>
      <c r="H704" s="180">
        <f t="shared" si="14"/>
        <v>0</v>
      </c>
    </row>
    <row r="705" spans="1:8" s="2" customFormat="1" ht="13.5" customHeight="1" x14ac:dyDescent="0.2">
      <c r="A705" s="97" t="s">
        <v>1213</v>
      </c>
      <c r="C705" s="25" t="s">
        <v>1000</v>
      </c>
      <c r="D705" s="26" t="s">
        <v>279</v>
      </c>
      <c r="E705" s="231"/>
      <c r="F705" s="23" t="s">
        <v>28</v>
      </c>
      <c r="G705" s="91"/>
      <c r="H705" s="180">
        <f t="shared" si="14"/>
        <v>0</v>
      </c>
    </row>
    <row r="706" spans="1:8" s="2" customFormat="1" ht="13.5" customHeight="1" x14ac:dyDescent="0.2">
      <c r="A706" s="97" t="s">
        <v>1213</v>
      </c>
      <c r="C706" s="25" t="s">
        <v>1001</v>
      </c>
      <c r="D706" s="26" t="s">
        <v>279</v>
      </c>
      <c r="E706" s="231"/>
      <c r="F706" s="23" t="s">
        <v>28</v>
      </c>
      <c r="G706" s="91"/>
      <c r="H706" s="180">
        <f t="shared" si="14"/>
        <v>0</v>
      </c>
    </row>
    <row r="707" spans="1:8" s="2" customFormat="1" ht="13.5" customHeight="1" x14ac:dyDescent="0.2">
      <c r="A707" s="97" t="s">
        <v>1213</v>
      </c>
      <c r="C707" s="25" t="s">
        <v>1002</v>
      </c>
      <c r="D707" s="26" t="s">
        <v>279</v>
      </c>
      <c r="E707" s="231"/>
      <c r="F707" s="23" t="s">
        <v>28</v>
      </c>
      <c r="G707" s="91"/>
      <c r="H707" s="180">
        <f t="shared" si="14"/>
        <v>0</v>
      </c>
    </row>
    <row r="708" spans="1:8" s="2" customFormat="1" ht="40.5" customHeight="1" x14ac:dyDescent="0.2">
      <c r="A708" s="97" t="s">
        <v>1213</v>
      </c>
      <c r="C708" s="12" t="s">
        <v>1003</v>
      </c>
      <c r="D708" s="14" t="s">
        <v>279</v>
      </c>
      <c r="E708" s="228"/>
      <c r="F708" s="6" t="s">
        <v>28</v>
      </c>
      <c r="G708" s="89"/>
      <c r="H708" s="180">
        <f t="shared" si="14"/>
        <v>0</v>
      </c>
    </row>
    <row r="709" spans="1:8" s="2" customFormat="1" ht="13.5" customHeight="1" x14ac:dyDescent="0.2">
      <c r="A709" s="97" t="s">
        <v>1213</v>
      </c>
      <c r="C709" s="12"/>
      <c r="D709" s="14" t="s">
        <v>279</v>
      </c>
      <c r="E709" s="227"/>
      <c r="F709" s="6" t="s">
        <v>28</v>
      </c>
      <c r="G709" s="89"/>
      <c r="H709" s="180">
        <f t="shared" si="14"/>
        <v>0</v>
      </c>
    </row>
    <row r="710" spans="1:8" s="2" customFormat="1" ht="13.5" customHeight="1" x14ac:dyDescent="0.2">
      <c r="A710" s="97"/>
      <c r="C710" s="12"/>
      <c r="D710" s="14"/>
      <c r="E710" s="227"/>
      <c r="F710" s="6"/>
      <c r="G710" s="89"/>
      <c r="H710" s="180"/>
    </row>
    <row r="711" spans="1:8" s="2" customFormat="1" ht="13.5" customHeight="1" x14ac:dyDescent="0.2">
      <c r="A711" s="99"/>
      <c r="B711" s="32"/>
      <c r="D711" s="21" t="s">
        <v>318</v>
      </c>
      <c r="E711" s="227"/>
      <c r="F711" s="6"/>
      <c r="G711" s="89"/>
      <c r="H711" s="180"/>
    </row>
    <row r="712" spans="1:8" s="2" customFormat="1" ht="38.25" x14ac:dyDescent="0.2">
      <c r="A712" s="101"/>
      <c r="B712" s="29" t="s">
        <v>85</v>
      </c>
      <c r="C712" s="30">
        <v>6.31</v>
      </c>
      <c r="D712" s="33" t="s">
        <v>462</v>
      </c>
      <c r="E712" s="227"/>
      <c r="F712" s="6"/>
      <c r="G712" s="89"/>
      <c r="H712" s="180"/>
    </row>
    <row r="713" spans="1:8" s="2" customFormat="1" ht="13.5" customHeight="1" x14ac:dyDescent="0.2">
      <c r="A713" s="97" t="s">
        <v>1213</v>
      </c>
      <c r="B713" s="2" t="s">
        <v>85</v>
      </c>
      <c r="C713" s="12" t="s">
        <v>1004</v>
      </c>
      <c r="D713" s="14" t="s">
        <v>588</v>
      </c>
      <c r="E713" s="227"/>
      <c r="F713" s="6" t="s">
        <v>27</v>
      </c>
      <c r="G713" s="89"/>
      <c r="H713" s="180">
        <f t="shared" si="14"/>
        <v>0</v>
      </c>
    </row>
    <row r="714" spans="1:8" s="2" customFormat="1" ht="13.5" customHeight="1" x14ac:dyDescent="0.2">
      <c r="A714" s="97" t="s">
        <v>1213</v>
      </c>
      <c r="B714" s="2" t="s">
        <v>85</v>
      </c>
      <c r="C714" s="12" t="s">
        <v>1005</v>
      </c>
      <c r="D714" s="14" t="s">
        <v>587</v>
      </c>
      <c r="E714" s="227"/>
      <c r="F714" s="6" t="s">
        <v>27</v>
      </c>
      <c r="G714" s="89"/>
      <c r="H714" s="180">
        <f t="shared" si="14"/>
        <v>0</v>
      </c>
    </row>
    <row r="715" spans="1:8" s="2" customFormat="1" ht="13.5" customHeight="1" x14ac:dyDescent="0.2">
      <c r="A715" s="97" t="s">
        <v>1213</v>
      </c>
      <c r="B715" s="2" t="s">
        <v>85</v>
      </c>
      <c r="C715" s="12" t="s">
        <v>1006</v>
      </c>
      <c r="D715" s="14" t="s">
        <v>589</v>
      </c>
      <c r="E715" s="227"/>
      <c r="F715" s="6" t="s">
        <v>27</v>
      </c>
      <c r="G715" s="89"/>
      <c r="H715" s="180">
        <f t="shared" si="14"/>
        <v>0</v>
      </c>
    </row>
    <row r="716" spans="1:8" s="2" customFormat="1" ht="13.5" customHeight="1" x14ac:dyDescent="0.2">
      <c r="A716" s="97" t="s">
        <v>1213</v>
      </c>
      <c r="B716" s="2" t="s">
        <v>85</v>
      </c>
      <c r="C716" s="12" t="s">
        <v>1007</v>
      </c>
      <c r="D716" s="26" t="s">
        <v>585</v>
      </c>
      <c r="E716" s="231"/>
      <c r="F716" s="6" t="s">
        <v>27</v>
      </c>
      <c r="G716" s="89"/>
      <c r="H716" s="180">
        <f t="shared" si="14"/>
        <v>0</v>
      </c>
    </row>
    <row r="717" spans="1:8" s="2" customFormat="1" ht="13.5" customHeight="1" x14ac:dyDescent="0.2">
      <c r="A717" s="97" t="s">
        <v>1213</v>
      </c>
      <c r="B717" s="2" t="s">
        <v>85</v>
      </c>
      <c r="C717" s="12" t="s">
        <v>1008</v>
      </c>
      <c r="D717" s="26" t="s">
        <v>279</v>
      </c>
      <c r="E717" s="231"/>
      <c r="F717" s="6" t="s">
        <v>27</v>
      </c>
      <c r="G717" s="89"/>
      <c r="H717" s="180">
        <f t="shared" si="14"/>
        <v>0</v>
      </c>
    </row>
    <row r="718" spans="1:8" s="2" customFormat="1" ht="13.5" customHeight="1" x14ac:dyDescent="0.2">
      <c r="A718" s="97" t="s">
        <v>1213</v>
      </c>
      <c r="B718" s="2" t="s">
        <v>85</v>
      </c>
      <c r="C718" s="12" t="s">
        <v>1009</v>
      </c>
      <c r="D718" s="26" t="s">
        <v>583</v>
      </c>
      <c r="E718" s="231"/>
      <c r="F718" s="6" t="s">
        <v>27</v>
      </c>
      <c r="G718" s="89"/>
      <c r="H718" s="180">
        <f t="shared" si="14"/>
        <v>0</v>
      </c>
    </row>
    <row r="719" spans="1:8" s="2" customFormat="1" ht="13.5" customHeight="1" x14ac:dyDescent="0.2">
      <c r="A719" s="97" t="s">
        <v>1213</v>
      </c>
      <c r="B719" s="2" t="s">
        <v>85</v>
      </c>
      <c r="C719" s="12" t="s">
        <v>1010</v>
      </c>
      <c r="D719" s="26" t="s">
        <v>1543</v>
      </c>
      <c r="E719" s="231"/>
      <c r="F719" s="6" t="s">
        <v>27</v>
      </c>
      <c r="G719" s="89"/>
      <c r="H719" s="180">
        <f t="shared" si="14"/>
        <v>0</v>
      </c>
    </row>
    <row r="720" spans="1:8" s="2" customFormat="1" ht="13.5" customHeight="1" x14ac:dyDescent="0.2">
      <c r="A720" s="97" t="s">
        <v>1213</v>
      </c>
      <c r="B720" s="2" t="s">
        <v>85</v>
      </c>
      <c r="C720" s="12" t="s">
        <v>1011</v>
      </c>
      <c r="D720" s="26" t="s">
        <v>1544</v>
      </c>
      <c r="E720" s="231"/>
      <c r="F720" s="6" t="s">
        <v>27</v>
      </c>
      <c r="G720" s="89"/>
      <c r="H720" s="180">
        <f t="shared" si="14"/>
        <v>0</v>
      </c>
    </row>
    <row r="721" spans="1:8" s="2" customFormat="1" ht="13.5" customHeight="1" x14ac:dyDescent="0.2">
      <c r="A721" s="97" t="s">
        <v>1213</v>
      </c>
      <c r="B721" s="2" t="s">
        <v>85</v>
      </c>
      <c r="C721" s="12" t="s">
        <v>1012</v>
      </c>
      <c r="D721" s="26" t="s">
        <v>279</v>
      </c>
      <c r="E721" s="231"/>
      <c r="F721" s="6" t="s">
        <v>27</v>
      </c>
      <c r="G721" s="89"/>
      <c r="H721" s="180">
        <f t="shared" si="14"/>
        <v>0</v>
      </c>
    </row>
    <row r="722" spans="1:8" s="2" customFormat="1" ht="13.5" customHeight="1" x14ac:dyDescent="0.2">
      <c r="A722" s="97" t="s">
        <v>1213</v>
      </c>
      <c r="C722" s="12" t="s">
        <v>1013</v>
      </c>
      <c r="D722" s="26" t="s">
        <v>279</v>
      </c>
      <c r="E722" s="231"/>
      <c r="F722" s="6" t="s">
        <v>28</v>
      </c>
      <c r="G722" s="89"/>
      <c r="H722" s="180">
        <f t="shared" si="14"/>
        <v>0</v>
      </c>
    </row>
    <row r="723" spans="1:8" s="2" customFormat="1" ht="13.5" customHeight="1" x14ac:dyDescent="0.2">
      <c r="A723" s="97" t="s">
        <v>1213</v>
      </c>
      <c r="C723" s="12" t="s">
        <v>1014</v>
      </c>
      <c r="D723" s="26" t="s">
        <v>279</v>
      </c>
      <c r="E723" s="231"/>
      <c r="F723" s="6" t="s">
        <v>28</v>
      </c>
      <c r="G723" s="89"/>
      <c r="H723" s="180">
        <f t="shared" si="14"/>
        <v>0</v>
      </c>
    </row>
    <row r="724" spans="1:8" s="2" customFormat="1" ht="13.5" customHeight="1" x14ac:dyDescent="0.2">
      <c r="A724" s="97" t="s">
        <v>1213</v>
      </c>
      <c r="B724" s="2" t="s">
        <v>85</v>
      </c>
      <c r="C724" s="12" t="s">
        <v>1015</v>
      </c>
      <c r="D724" s="26" t="s">
        <v>279</v>
      </c>
      <c r="E724" s="231"/>
      <c r="F724" s="6" t="s">
        <v>27</v>
      </c>
      <c r="G724" s="89"/>
      <c r="H724" s="180">
        <f t="shared" si="14"/>
        <v>0</v>
      </c>
    </row>
    <row r="725" spans="1:8" s="2" customFormat="1" ht="13.5" customHeight="1" x14ac:dyDescent="0.2">
      <c r="A725" s="97" t="s">
        <v>1213</v>
      </c>
      <c r="B725" s="2" t="s">
        <v>85</v>
      </c>
      <c r="C725" s="12" t="s">
        <v>1016</v>
      </c>
      <c r="D725" s="26" t="s">
        <v>279</v>
      </c>
      <c r="E725" s="231"/>
      <c r="F725" s="6" t="s">
        <v>27</v>
      </c>
      <c r="G725" s="89"/>
      <c r="H725" s="180">
        <f t="shared" si="14"/>
        <v>0</v>
      </c>
    </row>
    <row r="726" spans="1:8" s="2" customFormat="1" ht="13.5" customHeight="1" x14ac:dyDescent="0.2">
      <c r="A726" s="97" t="s">
        <v>1213</v>
      </c>
      <c r="B726" s="2" t="s">
        <v>85</v>
      </c>
      <c r="C726" s="12" t="s">
        <v>1017</v>
      </c>
      <c r="D726" s="26" t="s">
        <v>279</v>
      </c>
      <c r="E726" s="233"/>
      <c r="F726" s="6" t="s">
        <v>27</v>
      </c>
      <c r="G726" s="89"/>
      <c r="H726" s="180">
        <f t="shared" si="14"/>
        <v>0</v>
      </c>
    </row>
    <row r="727" spans="1:8" s="2" customFormat="1" ht="13.5" customHeight="1" x14ac:dyDescent="0.2">
      <c r="A727" s="97" t="s">
        <v>1213</v>
      </c>
      <c r="B727" s="2" t="s">
        <v>85</v>
      </c>
      <c r="C727" s="12" t="s">
        <v>1018</v>
      </c>
      <c r="D727" s="26" t="s">
        <v>279</v>
      </c>
      <c r="E727" s="231"/>
      <c r="F727" s="6" t="s">
        <v>27</v>
      </c>
      <c r="G727" s="89"/>
      <c r="H727" s="180">
        <f t="shared" si="14"/>
        <v>0</v>
      </c>
    </row>
    <row r="728" spans="1:8" s="2" customFormat="1" ht="13.5" customHeight="1" x14ac:dyDescent="0.2">
      <c r="A728" s="97" t="s">
        <v>1213</v>
      </c>
      <c r="C728" s="12" t="s">
        <v>1019</v>
      </c>
      <c r="D728" s="26" t="s">
        <v>279</v>
      </c>
      <c r="E728" s="231"/>
      <c r="F728" s="6"/>
      <c r="G728" s="89"/>
      <c r="H728" s="180">
        <f t="shared" si="14"/>
        <v>0</v>
      </c>
    </row>
    <row r="729" spans="1:8" s="2" customFormat="1" ht="13.5" customHeight="1" x14ac:dyDescent="0.2">
      <c r="A729" s="97" t="s">
        <v>1213</v>
      </c>
      <c r="B729" s="2" t="s">
        <v>85</v>
      </c>
      <c r="C729" s="12" t="s">
        <v>1020</v>
      </c>
      <c r="D729" s="26" t="s">
        <v>1549</v>
      </c>
      <c r="E729" s="233"/>
      <c r="F729" s="6" t="s">
        <v>27</v>
      </c>
      <c r="G729" s="89"/>
      <c r="H729" s="180">
        <f t="shared" si="14"/>
        <v>0</v>
      </c>
    </row>
    <row r="730" spans="1:8" s="2" customFormat="1" ht="13.5" customHeight="1" x14ac:dyDescent="0.2">
      <c r="A730" s="97" t="s">
        <v>1213</v>
      </c>
      <c r="C730" s="12" t="s">
        <v>1021</v>
      </c>
      <c r="D730" s="26" t="s">
        <v>279</v>
      </c>
      <c r="E730" s="231"/>
      <c r="F730" s="6" t="s">
        <v>28</v>
      </c>
      <c r="G730" s="89"/>
      <c r="H730" s="180">
        <f t="shared" si="14"/>
        <v>0</v>
      </c>
    </row>
    <row r="731" spans="1:8" s="2" customFormat="1" ht="13.5" customHeight="1" x14ac:dyDescent="0.2">
      <c r="A731" s="97" t="s">
        <v>1213</v>
      </c>
      <c r="C731" s="12" t="s">
        <v>1022</v>
      </c>
      <c r="D731" s="26" t="s">
        <v>279</v>
      </c>
      <c r="E731" s="231"/>
      <c r="F731" s="6" t="s">
        <v>28</v>
      </c>
      <c r="G731" s="89"/>
      <c r="H731" s="180">
        <f t="shared" si="14"/>
        <v>0</v>
      </c>
    </row>
    <row r="732" spans="1:8" s="2" customFormat="1" ht="13.5" customHeight="1" x14ac:dyDescent="0.2">
      <c r="A732" s="97" t="s">
        <v>1213</v>
      </c>
      <c r="C732" s="12" t="s">
        <v>1023</v>
      </c>
      <c r="D732" s="26" t="s">
        <v>279</v>
      </c>
      <c r="E732" s="231"/>
      <c r="F732" s="6" t="s">
        <v>28</v>
      </c>
      <c r="G732" s="89"/>
      <c r="H732" s="180">
        <f t="shared" si="14"/>
        <v>0</v>
      </c>
    </row>
    <row r="733" spans="1:8" s="2" customFormat="1" ht="13.5" customHeight="1" x14ac:dyDescent="0.2">
      <c r="A733" s="97" t="s">
        <v>1213</v>
      </c>
      <c r="C733" s="12" t="s">
        <v>1024</v>
      </c>
      <c r="D733" s="14" t="s">
        <v>279</v>
      </c>
      <c r="E733" s="227"/>
      <c r="F733" s="6" t="s">
        <v>28</v>
      </c>
      <c r="G733" s="89"/>
      <c r="H733" s="180">
        <f t="shared" si="14"/>
        <v>0</v>
      </c>
    </row>
    <row r="734" spans="1:8" s="2" customFormat="1" ht="13.5" customHeight="1" x14ac:dyDescent="0.2">
      <c r="A734" s="97" t="s">
        <v>1213</v>
      </c>
      <c r="C734" s="12" t="s">
        <v>1025</v>
      </c>
      <c r="D734" s="14" t="s">
        <v>279</v>
      </c>
      <c r="E734" s="228"/>
      <c r="F734" s="6" t="s">
        <v>28</v>
      </c>
      <c r="G734" s="89"/>
      <c r="H734" s="180">
        <f t="shared" si="14"/>
        <v>0</v>
      </c>
    </row>
    <row r="735" spans="1:8" s="2" customFormat="1" ht="13.5" customHeight="1" x14ac:dyDescent="0.2">
      <c r="A735" s="97" t="s">
        <v>1213</v>
      </c>
      <c r="C735" s="12" t="s">
        <v>1026</v>
      </c>
      <c r="D735" s="14" t="s">
        <v>279</v>
      </c>
      <c r="E735" s="227"/>
      <c r="F735" s="6" t="s">
        <v>28</v>
      </c>
      <c r="G735" s="89"/>
      <c r="H735" s="180">
        <f t="shared" si="14"/>
        <v>0</v>
      </c>
    </row>
    <row r="736" spans="1:8" s="2" customFormat="1" ht="13.5" customHeight="1" x14ac:dyDescent="0.2">
      <c r="A736" s="97"/>
      <c r="C736" s="12"/>
      <c r="D736" s="14"/>
      <c r="E736" s="227"/>
      <c r="F736" s="6"/>
      <c r="G736" s="89"/>
      <c r="H736" s="180"/>
    </row>
    <row r="737" spans="1:8" s="2" customFormat="1" ht="13.5" customHeight="1" x14ac:dyDescent="0.2">
      <c r="A737" s="99"/>
      <c r="B737" s="32"/>
      <c r="D737" s="65" t="s">
        <v>319</v>
      </c>
      <c r="E737" s="228"/>
      <c r="F737" s="6"/>
      <c r="G737" s="89"/>
      <c r="H737" s="180"/>
    </row>
    <row r="738" spans="1:8" ht="13.5" customHeight="1" x14ac:dyDescent="0.2">
      <c r="A738" s="101"/>
      <c r="B738" s="29" t="s">
        <v>85</v>
      </c>
      <c r="C738" s="30">
        <v>6.32</v>
      </c>
      <c r="D738" s="33" t="s">
        <v>461</v>
      </c>
      <c r="E738" s="227"/>
      <c r="F738" s="6"/>
      <c r="G738" s="89"/>
      <c r="H738" s="180"/>
    </row>
    <row r="739" spans="1:8" s="2" customFormat="1" ht="13.5" customHeight="1" x14ac:dyDescent="0.2">
      <c r="A739" s="97" t="s">
        <v>1213</v>
      </c>
      <c r="B739" s="2" t="s">
        <v>85</v>
      </c>
      <c r="C739" s="12" t="s">
        <v>1027</v>
      </c>
      <c r="D739" s="14" t="s">
        <v>456</v>
      </c>
      <c r="E739" s="227"/>
      <c r="F739" s="6" t="s">
        <v>24</v>
      </c>
      <c r="G739" s="89"/>
      <c r="H739" s="180">
        <f t="shared" ref="H739:H801" si="15">E739*G739</f>
        <v>0</v>
      </c>
    </row>
    <row r="740" spans="1:8" s="2" customFormat="1" ht="13.5" customHeight="1" x14ac:dyDescent="0.2">
      <c r="A740" s="97" t="s">
        <v>1213</v>
      </c>
      <c r="B740" s="2" t="s">
        <v>85</v>
      </c>
      <c r="C740" s="12" t="s">
        <v>1028</v>
      </c>
      <c r="D740" s="14" t="s">
        <v>457</v>
      </c>
      <c r="E740" s="227"/>
      <c r="F740" s="6" t="s">
        <v>24</v>
      </c>
      <c r="G740" s="89"/>
      <c r="H740" s="180">
        <f t="shared" si="15"/>
        <v>0</v>
      </c>
    </row>
    <row r="741" spans="1:8" s="2" customFormat="1" ht="13.5" customHeight="1" x14ac:dyDescent="0.2">
      <c r="A741" s="97" t="s">
        <v>1213</v>
      </c>
      <c r="B741" s="2" t="s">
        <v>85</v>
      </c>
      <c r="C741" s="12" t="s">
        <v>1029</v>
      </c>
      <c r="D741" s="14" t="s">
        <v>458</v>
      </c>
      <c r="E741" s="227"/>
      <c r="F741" s="6" t="s">
        <v>24</v>
      </c>
      <c r="G741" s="89"/>
      <c r="H741" s="180">
        <f t="shared" si="15"/>
        <v>0</v>
      </c>
    </row>
    <row r="742" spans="1:8" s="2" customFormat="1" x14ac:dyDescent="0.2">
      <c r="A742" s="97" t="s">
        <v>1213</v>
      </c>
      <c r="B742" s="2" t="s">
        <v>85</v>
      </c>
      <c r="C742" s="12" t="s">
        <v>1030</v>
      </c>
      <c r="D742" s="14" t="s">
        <v>459</v>
      </c>
      <c r="E742" s="227"/>
      <c r="F742" s="6" t="s">
        <v>24</v>
      </c>
      <c r="G742" s="89"/>
      <c r="H742" s="180">
        <f t="shared" si="15"/>
        <v>0</v>
      </c>
    </row>
    <row r="743" spans="1:8" s="2" customFormat="1" ht="13.5" customHeight="1" x14ac:dyDescent="0.2">
      <c r="A743" s="100" t="s">
        <v>1213</v>
      </c>
      <c r="B743" s="2" t="s">
        <v>85</v>
      </c>
      <c r="C743" s="25" t="s">
        <v>1031</v>
      </c>
      <c r="D743" s="26" t="s">
        <v>460</v>
      </c>
      <c r="E743" s="231"/>
      <c r="F743" s="23" t="s">
        <v>24</v>
      </c>
      <c r="G743" s="91"/>
      <c r="H743" s="180">
        <f t="shared" si="15"/>
        <v>0</v>
      </c>
    </row>
    <row r="744" spans="1:8" s="2" customFormat="1" ht="13.5" customHeight="1" x14ac:dyDescent="0.2">
      <c r="A744" s="100"/>
      <c r="B744" s="24"/>
      <c r="C744" s="25"/>
      <c r="D744" s="26"/>
      <c r="E744" s="231"/>
      <c r="F744" s="23"/>
      <c r="G744" s="91"/>
      <c r="H744" s="180"/>
    </row>
    <row r="745" spans="1:8" s="2" customFormat="1" ht="13.5" customHeight="1" x14ac:dyDescent="0.2">
      <c r="A745" s="99"/>
      <c r="B745" s="32"/>
      <c r="D745" s="65" t="s">
        <v>320</v>
      </c>
      <c r="E745" s="231"/>
      <c r="F745" s="23"/>
      <c r="G745" s="91"/>
      <c r="H745" s="180"/>
    </row>
    <row r="746" spans="1:8" s="2" customFormat="1" ht="25.15" customHeight="1" x14ac:dyDescent="0.2">
      <c r="A746" s="105"/>
      <c r="B746" s="33" t="s">
        <v>85</v>
      </c>
      <c r="C746" s="73">
        <v>6.33</v>
      </c>
      <c r="D746" s="33" t="s">
        <v>455</v>
      </c>
      <c r="E746" s="227"/>
      <c r="F746" s="6"/>
      <c r="G746" s="89"/>
      <c r="H746" s="180"/>
    </row>
    <row r="747" spans="1:8" s="2" customFormat="1" ht="13.5" customHeight="1" x14ac:dyDescent="0.2">
      <c r="A747" s="106" t="s">
        <v>1213</v>
      </c>
      <c r="B747" s="2" t="s">
        <v>85</v>
      </c>
      <c r="C747" s="40" t="s">
        <v>1032</v>
      </c>
      <c r="D747" s="14" t="s">
        <v>442</v>
      </c>
      <c r="E747" s="227"/>
      <c r="F747" s="6" t="s">
        <v>29</v>
      </c>
      <c r="G747" s="89"/>
      <c r="H747" s="180">
        <f t="shared" si="15"/>
        <v>0</v>
      </c>
    </row>
    <row r="748" spans="1:8" s="2" customFormat="1" ht="13.5" customHeight="1" x14ac:dyDescent="0.2">
      <c r="A748" s="106" t="s">
        <v>1213</v>
      </c>
      <c r="B748" s="2" t="s">
        <v>85</v>
      </c>
      <c r="C748" s="40" t="s">
        <v>1033</v>
      </c>
      <c r="D748" s="14" t="s">
        <v>443</v>
      </c>
      <c r="E748" s="227"/>
      <c r="F748" s="6" t="s">
        <v>29</v>
      </c>
      <c r="G748" s="89"/>
      <c r="H748" s="180">
        <f t="shared" si="15"/>
        <v>0</v>
      </c>
    </row>
    <row r="749" spans="1:8" s="2" customFormat="1" ht="13.5" customHeight="1" x14ac:dyDescent="0.2">
      <c r="A749" s="106" t="s">
        <v>1213</v>
      </c>
      <c r="B749" s="2" t="s">
        <v>85</v>
      </c>
      <c r="C749" s="40" t="s">
        <v>1034</v>
      </c>
      <c r="D749" s="14" t="s">
        <v>444</v>
      </c>
      <c r="E749" s="227"/>
      <c r="F749" s="6" t="s">
        <v>29</v>
      </c>
      <c r="G749" s="89"/>
      <c r="H749" s="180">
        <f t="shared" si="15"/>
        <v>0</v>
      </c>
    </row>
    <row r="750" spans="1:8" s="2" customFormat="1" ht="13.5" customHeight="1" x14ac:dyDescent="0.2">
      <c r="A750" s="106" t="s">
        <v>1213</v>
      </c>
      <c r="B750" s="2" t="s">
        <v>85</v>
      </c>
      <c r="C750" s="40" t="s">
        <v>1035</v>
      </c>
      <c r="D750" s="14" t="s">
        <v>445</v>
      </c>
      <c r="E750" s="227"/>
      <c r="F750" s="6" t="s">
        <v>29</v>
      </c>
      <c r="G750" s="89"/>
      <c r="H750" s="180">
        <f t="shared" si="15"/>
        <v>0</v>
      </c>
    </row>
    <row r="751" spans="1:8" s="2" customFormat="1" x14ac:dyDescent="0.2">
      <c r="A751" s="107" t="s">
        <v>1213</v>
      </c>
      <c r="B751" s="2" t="s">
        <v>85</v>
      </c>
      <c r="C751" s="41" t="s">
        <v>1036</v>
      </c>
      <c r="D751" s="26" t="s">
        <v>446</v>
      </c>
      <c r="E751" s="231"/>
      <c r="F751" s="23" t="s">
        <v>29</v>
      </c>
      <c r="G751" s="91"/>
      <c r="H751" s="180">
        <f t="shared" si="15"/>
        <v>0</v>
      </c>
    </row>
    <row r="752" spans="1:8" s="2" customFormat="1" ht="13.5" customHeight="1" x14ac:dyDescent="0.2">
      <c r="A752" s="107" t="s">
        <v>1213</v>
      </c>
      <c r="B752" s="2" t="s">
        <v>85</v>
      </c>
      <c r="C752" s="41" t="s">
        <v>1037</v>
      </c>
      <c r="D752" s="26" t="s">
        <v>447</v>
      </c>
      <c r="E752" s="231"/>
      <c r="F752" s="23" t="s">
        <v>29</v>
      </c>
      <c r="G752" s="91"/>
      <c r="H752" s="180">
        <f t="shared" si="15"/>
        <v>0</v>
      </c>
    </row>
    <row r="753" spans="1:8" s="2" customFormat="1" ht="13.5" customHeight="1" x14ac:dyDescent="0.2">
      <c r="A753" s="107" t="s">
        <v>1213</v>
      </c>
      <c r="B753" s="2" t="s">
        <v>85</v>
      </c>
      <c r="C753" s="41" t="s">
        <v>1038</v>
      </c>
      <c r="D753" s="26" t="s">
        <v>454</v>
      </c>
      <c r="E753" s="231"/>
      <c r="F753" s="23" t="s">
        <v>29</v>
      </c>
      <c r="G753" s="91"/>
      <c r="H753" s="180">
        <f t="shared" si="15"/>
        <v>0</v>
      </c>
    </row>
    <row r="754" spans="1:8" s="2" customFormat="1" ht="13.5" customHeight="1" x14ac:dyDescent="0.2">
      <c r="A754" s="107"/>
      <c r="B754" s="26"/>
      <c r="C754" s="41"/>
      <c r="D754" s="26"/>
      <c r="E754" s="231"/>
      <c r="F754" s="23"/>
      <c r="G754" s="91"/>
      <c r="H754" s="180"/>
    </row>
    <row r="755" spans="1:8" s="2" customFormat="1" ht="38.25" x14ac:dyDescent="0.2">
      <c r="A755" s="105"/>
      <c r="B755" s="33" t="s">
        <v>85</v>
      </c>
      <c r="C755" s="73">
        <v>6.34</v>
      </c>
      <c r="D755" s="33" t="s">
        <v>453</v>
      </c>
      <c r="E755" s="227"/>
      <c r="F755" s="6"/>
      <c r="G755" s="89"/>
      <c r="H755" s="180"/>
    </row>
    <row r="756" spans="1:8" s="2" customFormat="1" ht="13.5" customHeight="1" x14ac:dyDescent="0.2">
      <c r="A756" s="106" t="s">
        <v>1213</v>
      </c>
      <c r="B756" s="2" t="s">
        <v>85</v>
      </c>
      <c r="C756" s="40" t="s">
        <v>1039</v>
      </c>
      <c r="D756" s="14" t="s">
        <v>442</v>
      </c>
      <c r="E756" s="227"/>
      <c r="F756" s="6" t="s">
        <v>29</v>
      </c>
      <c r="G756" s="89"/>
      <c r="H756" s="180">
        <f t="shared" si="15"/>
        <v>0</v>
      </c>
    </row>
    <row r="757" spans="1:8" s="2" customFormat="1" ht="13.5" customHeight="1" x14ac:dyDescent="0.2">
      <c r="A757" s="106" t="s">
        <v>1213</v>
      </c>
      <c r="B757" s="2" t="s">
        <v>85</v>
      </c>
      <c r="C757" s="40" t="s">
        <v>1040</v>
      </c>
      <c r="D757" s="14" t="s">
        <v>443</v>
      </c>
      <c r="E757" s="227"/>
      <c r="F757" s="6" t="s">
        <v>29</v>
      </c>
      <c r="G757" s="89"/>
      <c r="H757" s="180">
        <f t="shared" si="15"/>
        <v>0</v>
      </c>
    </row>
    <row r="758" spans="1:8" s="2" customFormat="1" ht="13.5" customHeight="1" x14ac:dyDescent="0.2">
      <c r="A758" s="106" t="s">
        <v>1213</v>
      </c>
      <c r="B758" s="2" t="s">
        <v>85</v>
      </c>
      <c r="C758" s="40" t="s">
        <v>1041</v>
      </c>
      <c r="D758" s="14" t="s">
        <v>444</v>
      </c>
      <c r="E758" s="227"/>
      <c r="F758" s="6" t="s">
        <v>29</v>
      </c>
      <c r="G758" s="89"/>
      <c r="H758" s="180">
        <f t="shared" si="15"/>
        <v>0</v>
      </c>
    </row>
    <row r="759" spans="1:8" s="2" customFormat="1" ht="13.5" customHeight="1" x14ac:dyDescent="0.2">
      <c r="A759" s="106" t="s">
        <v>1213</v>
      </c>
      <c r="B759" s="2" t="s">
        <v>85</v>
      </c>
      <c r="C759" s="40" t="s">
        <v>1042</v>
      </c>
      <c r="D759" s="14" t="s">
        <v>445</v>
      </c>
      <c r="E759" s="227"/>
      <c r="F759" s="6" t="s">
        <v>29</v>
      </c>
      <c r="G759" s="89"/>
      <c r="H759" s="180">
        <f t="shared" si="15"/>
        <v>0</v>
      </c>
    </row>
    <row r="760" spans="1:8" s="2" customFormat="1" x14ac:dyDescent="0.2">
      <c r="A760" s="107" t="s">
        <v>1213</v>
      </c>
      <c r="B760" s="2" t="s">
        <v>85</v>
      </c>
      <c r="C760" s="41" t="s">
        <v>1043</v>
      </c>
      <c r="D760" s="26" t="s">
        <v>446</v>
      </c>
      <c r="E760" s="231"/>
      <c r="F760" s="23" t="s">
        <v>29</v>
      </c>
      <c r="G760" s="91"/>
      <c r="H760" s="180">
        <f t="shared" si="15"/>
        <v>0</v>
      </c>
    </row>
    <row r="761" spans="1:8" s="2" customFormat="1" ht="13.5" customHeight="1" x14ac:dyDescent="0.2">
      <c r="A761" s="107" t="s">
        <v>1213</v>
      </c>
      <c r="B761" s="2" t="s">
        <v>85</v>
      </c>
      <c r="C761" s="41" t="s">
        <v>1044</v>
      </c>
      <c r="D761" s="26" t="s">
        <v>447</v>
      </c>
      <c r="E761" s="231"/>
      <c r="F761" s="23" t="s">
        <v>29</v>
      </c>
      <c r="G761" s="91"/>
      <c r="H761" s="180">
        <f t="shared" si="15"/>
        <v>0</v>
      </c>
    </row>
    <row r="762" spans="1:8" s="2" customFormat="1" ht="13.5" customHeight="1" x14ac:dyDescent="0.2">
      <c r="A762" s="107" t="s">
        <v>1213</v>
      </c>
      <c r="B762" s="2" t="s">
        <v>85</v>
      </c>
      <c r="C762" s="41" t="s">
        <v>1045</v>
      </c>
      <c r="D762" s="26" t="s">
        <v>454</v>
      </c>
      <c r="E762" s="231"/>
      <c r="F762" s="23" t="s">
        <v>29</v>
      </c>
      <c r="G762" s="91"/>
      <c r="H762" s="180">
        <f t="shared" si="15"/>
        <v>0</v>
      </c>
    </row>
    <row r="763" spans="1:8" s="2" customFormat="1" ht="13.5" customHeight="1" x14ac:dyDescent="0.2">
      <c r="A763" s="107"/>
      <c r="B763" s="26"/>
      <c r="C763" s="41"/>
      <c r="D763" s="26"/>
      <c r="E763" s="231"/>
      <c r="F763" s="23"/>
      <c r="G763" s="91"/>
      <c r="H763" s="180"/>
    </row>
    <row r="764" spans="1:8" s="2" customFormat="1" ht="38.25" x14ac:dyDescent="0.2">
      <c r="A764" s="108"/>
      <c r="B764" s="74" t="s">
        <v>85</v>
      </c>
      <c r="C764" s="75">
        <v>6.35</v>
      </c>
      <c r="D764" s="74" t="s">
        <v>452</v>
      </c>
      <c r="E764" s="231"/>
      <c r="F764" s="23"/>
      <c r="G764" s="91"/>
      <c r="H764" s="180"/>
    </row>
    <row r="765" spans="1:8" s="2" customFormat="1" ht="13.5" customHeight="1" x14ac:dyDescent="0.2">
      <c r="A765" s="107" t="s">
        <v>1213</v>
      </c>
      <c r="B765" s="2" t="s">
        <v>85</v>
      </c>
      <c r="C765" s="41" t="s">
        <v>1046</v>
      </c>
      <c r="D765" s="26" t="s">
        <v>442</v>
      </c>
      <c r="E765" s="231"/>
      <c r="F765" s="23" t="s">
        <v>29</v>
      </c>
      <c r="G765" s="91"/>
      <c r="H765" s="180">
        <f t="shared" si="15"/>
        <v>0</v>
      </c>
    </row>
    <row r="766" spans="1:8" s="2" customFormat="1" ht="13.5" customHeight="1" x14ac:dyDescent="0.2">
      <c r="A766" s="107" t="s">
        <v>1213</v>
      </c>
      <c r="B766" s="2" t="s">
        <v>85</v>
      </c>
      <c r="C766" s="41" t="s">
        <v>1047</v>
      </c>
      <c r="D766" s="26" t="s">
        <v>443</v>
      </c>
      <c r="E766" s="231"/>
      <c r="F766" s="23" t="s">
        <v>29</v>
      </c>
      <c r="G766" s="91"/>
      <c r="H766" s="180">
        <f t="shared" si="15"/>
        <v>0</v>
      </c>
    </row>
    <row r="767" spans="1:8" s="2" customFormat="1" ht="13.5" customHeight="1" x14ac:dyDescent="0.2">
      <c r="A767" s="107" t="s">
        <v>1213</v>
      </c>
      <c r="B767" s="2" t="s">
        <v>85</v>
      </c>
      <c r="C767" s="41" t="s">
        <v>1048</v>
      </c>
      <c r="D767" s="26" t="s">
        <v>444</v>
      </c>
      <c r="E767" s="231"/>
      <c r="F767" s="23" t="s">
        <v>29</v>
      </c>
      <c r="G767" s="91"/>
      <c r="H767" s="180">
        <f t="shared" si="15"/>
        <v>0</v>
      </c>
    </row>
    <row r="768" spans="1:8" s="2" customFormat="1" ht="13.5" customHeight="1" x14ac:dyDescent="0.2">
      <c r="A768" s="107" t="s">
        <v>1213</v>
      </c>
      <c r="B768" s="2" t="s">
        <v>85</v>
      </c>
      <c r="C768" s="41" t="s">
        <v>1049</v>
      </c>
      <c r="D768" s="26" t="s">
        <v>445</v>
      </c>
      <c r="E768" s="231"/>
      <c r="F768" s="23" t="s">
        <v>29</v>
      </c>
      <c r="G768" s="91"/>
      <c r="H768" s="180">
        <f t="shared" si="15"/>
        <v>0</v>
      </c>
    </row>
    <row r="769" spans="1:8" s="2" customFormat="1" x14ac:dyDescent="0.2">
      <c r="A769" s="107" t="s">
        <v>1213</v>
      </c>
      <c r="B769" s="2" t="s">
        <v>85</v>
      </c>
      <c r="C769" s="41" t="s">
        <v>1050</v>
      </c>
      <c r="D769" s="26" t="s">
        <v>446</v>
      </c>
      <c r="E769" s="231"/>
      <c r="F769" s="23" t="s">
        <v>29</v>
      </c>
      <c r="G769" s="91"/>
      <c r="H769" s="180">
        <f t="shared" si="15"/>
        <v>0</v>
      </c>
    </row>
    <row r="770" spans="1:8" s="2" customFormat="1" ht="13.5" customHeight="1" x14ac:dyDescent="0.2">
      <c r="A770" s="107" t="s">
        <v>1213</v>
      </c>
      <c r="B770" s="2" t="s">
        <v>85</v>
      </c>
      <c r="C770" s="41" t="s">
        <v>1051</v>
      </c>
      <c r="D770" s="26" t="s">
        <v>447</v>
      </c>
      <c r="E770" s="231"/>
      <c r="F770" s="23" t="s">
        <v>29</v>
      </c>
      <c r="G770" s="91"/>
      <c r="H770" s="180">
        <f t="shared" si="15"/>
        <v>0</v>
      </c>
    </row>
    <row r="771" spans="1:8" s="2" customFormat="1" ht="13.5" customHeight="1" x14ac:dyDescent="0.2">
      <c r="A771" s="107" t="s">
        <v>1213</v>
      </c>
      <c r="B771" s="2" t="s">
        <v>85</v>
      </c>
      <c r="C771" s="41" t="s">
        <v>1052</v>
      </c>
      <c r="D771" s="26" t="s">
        <v>448</v>
      </c>
      <c r="E771" s="231"/>
      <c r="F771" s="23" t="s">
        <v>29</v>
      </c>
      <c r="G771" s="91"/>
      <c r="H771" s="180">
        <f t="shared" si="15"/>
        <v>0</v>
      </c>
    </row>
    <row r="772" spans="1:8" s="2" customFormat="1" ht="13.5" customHeight="1" x14ac:dyDescent="0.2">
      <c r="A772" s="107"/>
      <c r="B772" s="26"/>
      <c r="C772" s="41"/>
      <c r="D772" s="26"/>
      <c r="E772" s="231"/>
      <c r="F772" s="23"/>
      <c r="G772" s="91"/>
      <c r="H772" s="180"/>
    </row>
    <row r="773" spans="1:8" s="2" customFormat="1" ht="38.25" x14ac:dyDescent="0.2">
      <c r="A773" s="105"/>
      <c r="B773" s="33" t="s">
        <v>85</v>
      </c>
      <c r="C773" s="73">
        <v>6.36</v>
      </c>
      <c r="D773" s="74" t="s">
        <v>451</v>
      </c>
      <c r="E773" s="227"/>
      <c r="F773" s="6"/>
      <c r="G773" s="89"/>
      <c r="H773" s="180"/>
    </row>
    <row r="774" spans="1:8" s="2" customFormat="1" ht="13.5" customHeight="1" x14ac:dyDescent="0.2">
      <c r="A774" s="106" t="s">
        <v>1213</v>
      </c>
      <c r="B774" s="2" t="s">
        <v>85</v>
      </c>
      <c r="C774" s="40" t="s">
        <v>1053</v>
      </c>
      <c r="D774" s="26" t="s">
        <v>442</v>
      </c>
      <c r="E774" s="227"/>
      <c r="F774" s="6" t="s">
        <v>29</v>
      </c>
      <c r="G774" s="89"/>
      <c r="H774" s="180">
        <f t="shared" si="15"/>
        <v>0</v>
      </c>
    </row>
    <row r="775" spans="1:8" s="2" customFormat="1" ht="13.5" customHeight="1" x14ac:dyDescent="0.2">
      <c r="A775" s="106" t="s">
        <v>1213</v>
      </c>
      <c r="B775" s="2" t="s">
        <v>85</v>
      </c>
      <c r="C775" s="40" t="s">
        <v>1054</v>
      </c>
      <c r="D775" s="26" t="s">
        <v>443</v>
      </c>
      <c r="E775" s="227"/>
      <c r="F775" s="6" t="s">
        <v>29</v>
      </c>
      <c r="G775" s="89"/>
      <c r="H775" s="180">
        <f t="shared" si="15"/>
        <v>0</v>
      </c>
    </row>
    <row r="776" spans="1:8" s="2" customFormat="1" ht="13.5" customHeight="1" x14ac:dyDescent="0.2">
      <c r="A776" s="106" t="s">
        <v>1213</v>
      </c>
      <c r="B776" s="2" t="s">
        <v>85</v>
      </c>
      <c r="C776" s="40" t="s">
        <v>1055</v>
      </c>
      <c r="D776" s="26" t="s">
        <v>444</v>
      </c>
      <c r="E776" s="227"/>
      <c r="F776" s="6" t="s">
        <v>29</v>
      </c>
      <c r="G776" s="89"/>
      <c r="H776" s="180">
        <f t="shared" si="15"/>
        <v>0</v>
      </c>
    </row>
    <row r="777" spans="1:8" s="2" customFormat="1" ht="13.5" customHeight="1" x14ac:dyDescent="0.2">
      <c r="A777" s="106" t="s">
        <v>1213</v>
      </c>
      <c r="B777" s="2" t="s">
        <v>85</v>
      </c>
      <c r="C777" s="40" t="s">
        <v>1056</v>
      </c>
      <c r="D777" s="26" t="s">
        <v>445</v>
      </c>
      <c r="E777" s="227"/>
      <c r="F777" s="6" t="s">
        <v>29</v>
      </c>
      <c r="G777" s="89"/>
      <c r="H777" s="180">
        <f t="shared" si="15"/>
        <v>0</v>
      </c>
    </row>
    <row r="778" spans="1:8" s="2" customFormat="1" x14ac:dyDescent="0.2">
      <c r="A778" s="106" t="s">
        <v>1213</v>
      </c>
      <c r="B778" s="2" t="s">
        <v>85</v>
      </c>
      <c r="C778" s="40" t="s">
        <v>1057</v>
      </c>
      <c r="D778" s="26" t="s">
        <v>446</v>
      </c>
      <c r="E778" s="227"/>
      <c r="F778" s="6" t="s">
        <v>29</v>
      </c>
      <c r="G778" s="89"/>
      <c r="H778" s="180">
        <f t="shared" si="15"/>
        <v>0</v>
      </c>
    </row>
    <row r="779" spans="1:8" s="2" customFormat="1" ht="13.5" customHeight="1" x14ac:dyDescent="0.2">
      <c r="A779" s="106" t="s">
        <v>1213</v>
      </c>
      <c r="B779" s="2" t="s">
        <v>85</v>
      </c>
      <c r="C779" s="40" t="s">
        <v>1058</v>
      </c>
      <c r="D779" s="26" t="s">
        <v>447</v>
      </c>
      <c r="E779" s="227"/>
      <c r="F779" s="6" t="s">
        <v>29</v>
      </c>
      <c r="G779" s="89"/>
      <c r="H779" s="180">
        <f t="shared" si="15"/>
        <v>0</v>
      </c>
    </row>
    <row r="780" spans="1:8" s="2" customFormat="1" ht="13.5" customHeight="1" x14ac:dyDescent="0.2">
      <c r="A780" s="106" t="s">
        <v>1213</v>
      </c>
      <c r="B780" s="2" t="s">
        <v>85</v>
      </c>
      <c r="C780" s="40" t="s">
        <v>1059</v>
      </c>
      <c r="D780" s="26" t="s">
        <v>448</v>
      </c>
      <c r="E780" s="227"/>
      <c r="F780" s="6" t="s">
        <v>29</v>
      </c>
      <c r="G780" s="89"/>
      <c r="H780" s="180">
        <f t="shared" si="15"/>
        <v>0</v>
      </c>
    </row>
    <row r="781" spans="1:8" s="2" customFormat="1" ht="13.5" customHeight="1" x14ac:dyDescent="0.2">
      <c r="A781" s="106"/>
      <c r="B781" s="14"/>
      <c r="C781" s="40"/>
      <c r="D781" s="26"/>
      <c r="E781" s="227"/>
      <c r="F781" s="6"/>
      <c r="G781" s="89"/>
      <c r="H781" s="180"/>
    </row>
    <row r="782" spans="1:8" s="2" customFormat="1" ht="38.25" x14ac:dyDescent="0.2">
      <c r="A782" s="101"/>
      <c r="B782" s="29" t="s">
        <v>85</v>
      </c>
      <c r="C782" s="30">
        <v>6.37</v>
      </c>
      <c r="D782" s="33" t="s">
        <v>450</v>
      </c>
      <c r="E782" s="227"/>
      <c r="F782" s="6"/>
      <c r="G782" s="89"/>
      <c r="H782" s="180"/>
    </row>
    <row r="783" spans="1:8" s="2" customFormat="1" ht="13.5" customHeight="1" x14ac:dyDescent="0.2">
      <c r="A783" s="97" t="s">
        <v>1213</v>
      </c>
      <c r="B783" s="26" t="s">
        <v>85</v>
      </c>
      <c r="C783" s="12" t="s">
        <v>1060</v>
      </c>
      <c r="D783" s="14" t="s">
        <v>442</v>
      </c>
      <c r="E783" s="227"/>
      <c r="F783" s="6" t="s">
        <v>29</v>
      </c>
      <c r="G783" s="89"/>
      <c r="H783" s="180">
        <f t="shared" si="15"/>
        <v>0</v>
      </c>
    </row>
    <row r="784" spans="1:8" s="2" customFormat="1" ht="13.5" customHeight="1" x14ac:dyDescent="0.2">
      <c r="A784" s="97" t="s">
        <v>1213</v>
      </c>
      <c r="B784" s="26" t="s">
        <v>85</v>
      </c>
      <c r="C784" s="12" t="s">
        <v>1061</v>
      </c>
      <c r="D784" s="14" t="s">
        <v>443</v>
      </c>
      <c r="E784" s="227"/>
      <c r="F784" s="6" t="s">
        <v>29</v>
      </c>
      <c r="G784" s="89"/>
      <c r="H784" s="180">
        <f t="shared" si="15"/>
        <v>0</v>
      </c>
    </row>
    <row r="785" spans="1:8" s="2" customFormat="1" ht="13.5" customHeight="1" x14ac:dyDescent="0.2">
      <c r="A785" s="97" t="s">
        <v>1213</v>
      </c>
      <c r="B785" s="26" t="s">
        <v>85</v>
      </c>
      <c r="C785" s="12" t="s">
        <v>1062</v>
      </c>
      <c r="D785" s="14" t="s">
        <v>444</v>
      </c>
      <c r="E785" s="227"/>
      <c r="F785" s="6" t="s">
        <v>29</v>
      </c>
      <c r="G785" s="89"/>
      <c r="H785" s="180">
        <f t="shared" si="15"/>
        <v>0</v>
      </c>
    </row>
    <row r="786" spans="1:8" s="2" customFormat="1" ht="13.5" customHeight="1" x14ac:dyDescent="0.2">
      <c r="A786" s="97" t="s">
        <v>1213</v>
      </c>
      <c r="B786" s="26" t="s">
        <v>85</v>
      </c>
      <c r="C786" s="12" t="s">
        <v>1063</v>
      </c>
      <c r="D786" s="14" t="s">
        <v>445</v>
      </c>
      <c r="E786" s="227"/>
      <c r="F786" s="6" t="s">
        <v>29</v>
      </c>
      <c r="G786" s="89"/>
      <c r="H786" s="180">
        <f t="shared" si="15"/>
        <v>0</v>
      </c>
    </row>
    <row r="787" spans="1:8" s="2" customFormat="1" ht="13.5" customHeight="1" x14ac:dyDescent="0.2">
      <c r="A787" s="97" t="s">
        <v>1213</v>
      </c>
      <c r="B787" s="26" t="s">
        <v>85</v>
      </c>
      <c r="C787" s="12" t="s">
        <v>1064</v>
      </c>
      <c r="D787" s="14" t="s">
        <v>446</v>
      </c>
      <c r="E787" s="227"/>
      <c r="F787" s="6" t="s">
        <v>29</v>
      </c>
      <c r="G787" s="89"/>
      <c r="H787" s="180">
        <f t="shared" si="15"/>
        <v>0</v>
      </c>
    </row>
    <row r="788" spans="1:8" s="2" customFormat="1" x14ac:dyDescent="0.2">
      <c r="A788" s="97" t="s">
        <v>1213</v>
      </c>
      <c r="B788" s="26" t="s">
        <v>85</v>
      </c>
      <c r="C788" s="12" t="s">
        <v>1065</v>
      </c>
      <c r="D788" s="14" t="s">
        <v>447</v>
      </c>
      <c r="E788" s="227"/>
      <c r="F788" s="6" t="s">
        <v>29</v>
      </c>
      <c r="G788" s="89"/>
      <c r="H788" s="180">
        <f t="shared" si="15"/>
        <v>0</v>
      </c>
    </row>
    <row r="789" spans="1:8" s="2" customFormat="1" ht="13.5" customHeight="1" x14ac:dyDescent="0.2">
      <c r="A789" s="97" t="s">
        <v>1213</v>
      </c>
      <c r="B789" s="26" t="s">
        <v>85</v>
      </c>
      <c r="C789" s="12" t="s">
        <v>1066</v>
      </c>
      <c r="D789" s="14" t="s">
        <v>448</v>
      </c>
      <c r="E789" s="227"/>
      <c r="F789" s="6" t="s">
        <v>29</v>
      </c>
      <c r="G789" s="89"/>
      <c r="H789" s="180">
        <f t="shared" si="15"/>
        <v>0</v>
      </c>
    </row>
    <row r="790" spans="1:8" s="2" customFormat="1" ht="13.5" customHeight="1" x14ac:dyDescent="0.2">
      <c r="A790" s="97"/>
      <c r="C790" s="12"/>
      <c r="D790" s="14"/>
      <c r="E790" s="227"/>
      <c r="F790" s="6"/>
      <c r="G790" s="89"/>
      <c r="H790" s="180"/>
    </row>
    <row r="791" spans="1:8" s="2" customFormat="1" ht="13.5" customHeight="1" x14ac:dyDescent="0.2">
      <c r="A791" s="99"/>
      <c r="B791" s="32"/>
      <c r="D791" s="21" t="s">
        <v>321</v>
      </c>
      <c r="E791" s="227"/>
      <c r="F791" s="6"/>
      <c r="G791" s="89"/>
      <c r="H791" s="180"/>
    </row>
    <row r="792" spans="1:8" s="2" customFormat="1" ht="25.5" x14ac:dyDescent="0.2">
      <c r="A792" s="101"/>
      <c r="B792" s="29" t="s">
        <v>85</v>
      </c>
      <c r="C792" s="30">
        <v>6.38</v>
      </c>
      <c r="D792" s="33" t="s">
        <v>449</v>
      </c>
      <c r="E792" s="227"/>
      <c r="F792" s="6"/>
      <c r="G792" s="89"/>
      <c r="H792" s="180"/>
    </row>
    <row r="793" spans="1:8" s="2" customFormat="1" ht="13.5" customHeight="1" x14ac:dyDescent="0.2">
      <c r="A793" s="97" t="s">
        <v>1213</v>
      </c>
      <c r="B793" s="26" t="s">
        <v>85</v>
      </c>
      <c r="C793" s="12" t="s">
        <v>1067</v>
      </c>
      <c r="D793" s="14" t="s">
        <v>588</v>
      </c>
      <c r="E793" s="227"/>
      <c r="F793" s="6" t="s">
        <v>27</v>
      </c>
      <c r="G793" s="89"/>
      <c r="H793" s="180">
        <f t="shared" si="15"/>
        <v>0</v>
      </c>
    </row>
    <row r="794" spans="1:8" s="2" customFormat="1" ht="13.5" customHeight="1" x14ac:dyDescent="0.2">
      <c r="A794" s="97" t="s">
        <v>1213</v>
      </c>
      <c r="B794" s="26" t="s">
        <v>85</v>
      </c>
      <c r="C794" s="12" t="s">
        <v>1068</v>
      </c>
      <c r="D794" s="14" t="s">
        <v>587</v>
      </c>
      <c r="E794" s="227"/>
      <c r="F794" s="6" t="s">
        <v>27</v>
      </c>
      <c r="G794" s="89"/>
      <c r="H794" s="180">
        <f t="shared" si="15"/>
        <v>0</v>
      </c>
    </row>
    <row r="795" spans="1:8" s="2" customFormat="1" ht="13.5" customHeight="1" x14ac:dyDescent="0.2">
      <c r="A795" s="97" t="s">
        <v>1213</v>
      </c>
      <c r="B795" s="26" t="s">
        <v>85</v>
      </c>
      <c r="C795" s="12" t="s">
        <v>1069</v>
      </c>
      <c r="D795" s="14" t="s">
        <v>586</v>
      </c>
      <c r="E795" s="227"/>
      <c r="F795" s="6" t="s">
        <v>27</v>
      </c>
      <c r="G795" s="89"/>
      <c r="H795" s="180">
        <f t="shared" si="15"/>
        <v>0</v>
      </c>
    </row>
    <row r="796" spans="1:8" s="2" customFormat="1" ht="13.5" customHeight="1" x14ac:dyDescent="0.2">
      <c r="A796" s="97" t="s">
        <v>1213</v>
      </c>
      <c r="B796" s="26" t="s">
        <v>85</v>
      </c>
      <c r="C796" s="12" t="s">
        <v>1070</v>
      </c>
      <c r="D796" s="14" t="s">
        <v>585</v>
      </c>
      <c r="E796" s="227"/>
      <c r="F796" s="6" t="s">
        <v>27</v>
      </c>
      <c r="G796" s="89"/>
      <c r="H796" s="180">
        <f t="shared" si="15"/>
        <v>0</v>
      </c>
    </row>
    <row r="797" spans="1:8" s="2" customFormat="1" ht="13.5" customHeight="1" x14ac:dyDescent="0.2">
      <c r="A797" s="97" t="s">
        <v>1213</v>
      </c>
      <c r="B797" s="26" t="s">
        <v>85</v>
      </c>
      <c r="C797" s="12" t="s">
        <v>1071</v>
      </c>
      <c r="D797" s="14" t="s">
        <v>584</v>
      </c>
      <c r="E797" s="227"/>
      <c r="F797" s="6" t="s">
        <v>27</v>
      </c>
      <c r="G797" s="89"/>
      <c r="H797" s="180">
        <f t="shared" si="15"/>
        <v>0</v>
      </c>
    </row>
    <row r="798" spans="1:8" s="2" customFormat="1" ht="13.5" customHeight="1" x14ac:dyDescent="0.2">
      <c r="A798" s="97" t="s">
        <v>1213</v>
      </c>
      <c r="B798" s="26" t="s">
        <v>85</v>
      </c>
      <c r="C798" s="25" t="s">
        <v>1072</v>
      </c>
      <c r="D798" s="26" t="s">
        <v>583</v>
      </c>
      <c r="E798" s="231"/>
      <c r="F798" s="23" t="s">
        <v>27</v>
      </c>
      <c r="G798" s="91"/>
      <c r="H798" s="180">
        <f t="shared" si="15"/>
        <v>0</v>
      </c>
    </row>
    <row r="799" spans="1:8" s="2" customFormat="1" ht="13.5" customHeight="1" x14ac:dyDescent="0.2">
      <c r="A799" s="97" t="s">
        <v>1213</v>
      </c>
      <c r="B799" s="26" t="s">
        <v>85</v>
      </c>
      <c r="C799" s="25" t="s">
        <v>1073</v>
      </c>
      <c r="D799" s="26" t="s">
        <v>1543</v>
      </c>
      <c r="E799" s="231"/>
      <c r="F799" s="23" t="s">
        <v>27</v>
      </c>
      <c r="G799" s="91"/>
      <c r="H799" s="180">
        <f t="shared" si="15"/>
        <v>0</v>
      </c>
    </row>
    <row r="800" spans="1:8" s="2" customFormat="1" ht="13.5" customHeight="1" x14ac:dyDescent="0.2">
      <c r="A800" s="97" t="s">
        <v>1213</v>
      </c>
      <c r="B800" s="26"/>
      <c r="C800" s="25" t="s">
        <v>1074</v>
      </c>
      <c r="D800" s="26" t="s">
        <v>279</v>
      </c>
      <c r="E800" s="231"/>
      <c r="F800" s="23"/>
      <c r="G800" s="91"/>
      <c r="H800" s="180">
        <f t="shared" si="15"/>
        <v>0</v>
      </c>
    </row>
    <row r="801" spans="1:8" s="2" customFormat="1" ht="13.5" customHeight="1" x14ac:dyDescent="0.2">
      <c r="A801" s="97" t="s">
        <v>1213</v>
      </c>
      <c r="B801" s="26" t="s">
        <v>85</v>
      </c>
      <c r="C801" s="25" t="s">
        <v>1075</v>
      </c>
      <c r="D801" s="26" t="s">
        <v>1545</v>
      </c>
      <c r="E801" s="231"/>
      <c r="F801" s="23" t="s">
        <v>27</v>
      </c>
      <c r="G801" s="91"/>
      <c r="H801" s="180">
        <f t="shared" si="15"/>
        <v>0</v>
      </c>
    </row>
    <row r="802" spans="1:8" s="2" customFormat="1" ht="13.5" customHeight="1" x14ac:dyDescent="0.2">
      <c r="A802" s="97" t="s">
        <v>1213</v>
      </c>
      <c r="B802" s="26" t="s">
        <v>85</v>
      </c>
      <c r="C802" s="25" t="s">
        <v>1076</v>
      </c>
      <c r="D802" s="26" t="s">
        <v>582</v>
      </c>
      <c r="E802" s="231"/>
      <c r="F802" s="23" t="s">
        <v>27</v>
      </c>
      <c r="G802" s="91"/>
      <c r="H802" s="180">
        <f t="shared" ref="H802:H865" si="16">E802*G802</f>
        <v>0</v>
      </c>
    </row>
    <row r="803" spans="1:8" s="2" customFormat="1" ht="13.5" customHeight="1" x14ac:dyDescent="0.2">
      <c r="A803" s="97" t="s">
        <v>1213</v>
      </c>
      <c r="B803" s="26" t="s">
        <v>85</v>
      </c>
      <c r="C803" s="25" t="s">
        <v>1077</v>
      </c>
      <c r="D803" s="26" t="s">
        <v>581</v>
      </c>
      <c r="E803" s="231"/>
      <c r="F803" s="23" t="s">
        <v>27</v>
      </c>
      <c r="G803" s="91"/>
      <c r="H803" s="180">
        <f t="shared" si="16"/>
        <v>0</v>
      </c>
    </row>
    <row r="804" spans="1:8" s="2" customFormat="1" ht="13.5" customHeight="1" x14ac:dyDescent="0.2">
      <c r="A804" s="97" t="s">
        <v>1213</v>
      </c>
      <c r="B804" s="26" t="s">
        <v>85</v>
      </c>
      <c r="C804" s="25" t="s">
        <v>1078</v>
      </c>
      <c r="D804" s="26" t="s">
        <v>1546</v>
      </c>
      <c r="E804" s="231"/>
      <c r="F804" s="23" t="s">
        <v>27</v>
      </c>
      <c r="G804" s="91"/>
      <c r="H804" s="180">
        <f t="shared" si="16"/>
        <v>0</v>
      </c>
    </row>
    <row r="805" spans="1:8" s="2" customFormat="1" ht="13.5" customHeight="1" x14ac:dyDescent="0.2">
      <c r="A805" s="97" t="s">
        <v>1213</v>
      </c>
      <c r="B805" s="26" t="s">
        <v>85</v>
      </c>
      <c r="C805" s="25" t="s">
        <v>1079</v>
      </c>
      <c r="D805" s="26" t="s">
        <v>1547</v>
      </c>
      <c r="E805" s="231"/>
      <c r="F805" s="23" t="s">
        <v>27</v>
      </c>
      <c r="G805" s="269"/>
      <c r="H805" s="180">
        <f t="shared" si="16"/>
        <v>0</v>
      </c>
    </row>
    <row r="806" spans="1:8" s="2" customFormat="1" ht="13.5" customHeight="1" x14ac:dyDescent="0.2">
      <c r="A806" s="97" t="s">
        <v>1213</v>
      </c>
      <c r="B806" s="26" t="s">
        <v>85</v>
      </c>
      <c r="C806" s="25" t="s">
        <v>1080</v>
      </c>
      <c r="D806" s="26" t="s">
        <v>1548</v>
      </c>
      <c r="E806" s="233"/>
      <c r="F806" s="23" t="s">
        <v>27</v>
      </c>
      <c r="G806" s="91"/>
      <c r="H806" s="180">
        <f t="shared" si="16"/>
        <v>0</v>
      </c>
    </row>
    <row r="807" spans="1:8" s="2" customFormat="1" ht="13.5" customHeight="1" x14ac:dyDescent="0.2">
      <c r="A807" s="97" t="s">
        <v>1213</v>
      </c>
      <c r="B807" s="26" t="s">
        <v>85</v>
      </c>
      <c r="C807" s="25" t="s">
        <v>1081</v>
      </c>
      <c r="D807" s="26" t="s">
        <v>580</v>
      </c>
      <c r="E807" s="231"/>
      <c r="F807" s="23" t="s">
        <v>27</v>
      </c>
      <c r="G807" s="91"/>
      <c r="H807" s="180">
        <f t="shared" si="16"/>
        <v>0</v>
      </c>
    </row>
    <row r="808" spans="1:8" s="2" customFormat="1" ht="13.5" customHeight="1" x14ac:dyDescent="0.2">
      <c r="A808" s="97" t="s">
        <v>1213</v>
      </c>
      <c r="B808" s="26" t="s">
        <v>85</v>
      </c>
      <c r="C808" s="25" t="s">
        <v>1082</v>
      </c>
      <c r="D808" s="26" t="s">
        <v>579</v>
      </c>
      <c r="E808" s="231"/>
      <c r="F808" s="23" t="s">
        <v>27</v>
      </c>
      <c r="G808" s="269"/>
      <c r="H808" s="180">
        <f t="shared" si="16"/>
        <v>0</v>
      </c>
    </row>
    <row r="809" spans="1:8" s="2" customFormat="1" ht="13.5" customHeight="1" x14ac:dyDescent="0.2">
      <c r="A809" s="97" t="s">
        <v>1213</v>
      </c>
      <c r="B809" s="26" t="s">
        <v>85</v>
      </c>
      <c r="C809" s="25" t="s">
        <v>1083</v>
      </c>
      <c r="D809" s="26" t="s">
        <v>1549</v>
      </c>
      <c r="E809" s="233"/>
      <c r="F809" s="23" t="s">
        <v>27</v>
      </c>
      <c r="G809" s="91"/>
      <c r="H809" s="180">
        <f t="shared" si="16"/>
        <v>0</v>
      </c>
    </row>
    <row r="810" spans="1:8" s="2" customFormat="1" ht="13.5" customHeight="1" x14ac:dyDescent="0.2">
      <c r="A810" s="97" t="s">
        <v>1213</v>
      </c>
      <c r="B810" s="26" t="s">
        <v>85</v>
      </c>
      <c r="C810" s="25" t="s">
        <v>1084</v>
      </c>
      <c r="D810" s="26" t="s">
        <v>1550</v>
      </c>
      <c r="E810" s="231"/>
      <c r="F810" s="23" t="s">
        <v>27</v>
      </c>
      <c r="G810" s="91"/>
      <c r="H810" s="180">
        <f t="shared" si="16"/>
        <v>0</v>
      </c>
    </row>
    <row r="811" spans="1:8" s="2" customFormat="1" ht="13.5" customHeight="1" x14ac:dyDescent="0.2">
      <c r="A811" s="97" t="s">
        <v>1213</v>
      </c>
      <c r="B811" s="26" t="s">
        <v>85</v>
      </c>
      <c r="C811" s="25" t="s">
        <v>1085</v>
      </c>
      <c r="D811" s="26" t="s">
        <v>1551</v>
      </c>
      <c r="E811" s="231"/>
      <c r="F811" s="23" t="s">
        <v>27</v>
      </c>
      <c r="G811" s="269"/>
      <c r="H811" s="180">
        <f t="shared" si="16"/>
        <v>0</v>
      </c>
    </row>
    <row r="812" spans="1:8" s="2" customFormat="1" ht="13.5" customHeight="1" x14ac:dyDescent="0.2">
      <c r="A812" s="97" t="s">
        <v>1213</v>
      </c>
      <c r="B812" s="26"/>
      <c r="C812" s="25" t="s">
        <v>1086</v>
      </c>
      <c r="D812" s="26" t="s">
        <v>279</v>
      </c>
      <c r="E812" s="231"/>
      <c r="F812" s="23"/>
      <c r="G812" s="91"/>
      <c r="H812" s="180">
        <f t="shared" si="16"/>
        <v>0</v>
      </c>
    </row>
    <row r="813" spans="1:8" s="2" customFormat="1" ht="13.5" customHeight="1" x14ac:dyDescent="0.2">
      <c r="A813" s="97" t="s">
        <v>1213</v>
      </c>
      <c r="B813" s="26" t="s">
        <v>85</v>
      </c>
      <c r="C813" s="25" t="s">
        <v>1087</v>
      </c>
      <c r="D813" s="26" t="s">
        <v>578</v>
      </c>
      <c r="E813" s="231"/>
      <c r="F813" s="23" t="s">
        <v>27</v>
      </c>
      <c r="G813" s="91"/>
      <c r="H813" s="180">
        <f t="shared" si="16"/>
        <v>0</v>
      </c>
    </row>
    <row r="814" spans="1:8" s="2" customFormat="1" x14ac:dyDescent="0.2">
      <c r="A814" s="97" t="s">
        <v>1213</v>
      </c>
      <c r="B814" s="26" t="s">
        <v>85</v>
      </c>
      <c r="C814" s="25" t="s">
        <v>1088</v>
      </c>
      <c r="D814" s="26" t="s">
        <v>577</v>
      </c>
      <c r="E814" s="233"/>
      <c r="F814" s="23" t="s">
        <v>27</v>
      </c>
      <c r="G814" s="269"/>
      <c r="H814" s="180">
        <f t="shared" si="16"/>
        <v>0</v>
      </c>
    </row>
    <row r="815" spans="1:8" s="2" customFormat="1" ht="13.5" customHeight="1" x14ac:dyDescent="0.2">
      <c r="A815" s="97" t="s">
        <v>1213</v>
      </c>
      <c r="B815" s="26" t="s">
        <v>85</v>
      </c>
      <c r="C815" s="25" t="s">
        <v>1089</v>
      </c>
      <c r="D815" s="26" t="s">
        <v>1552</v>
      </c>
      <c r="E815" s="231"/>
      <c r="F815" s="23" t="s">
        <v>27</v>
      </c>
      <c r="G815" s="269"/>
      <c r="H815" s="180">
        <f t="shared" si="16"/>
        <v>0</v>
      </c>
    </row>
    <row r="816" spans="1:8" s="2" customFormat="1" ht="13.5" customHeight="1" x14ac:dyDescent="0.2">
      <c r="A816" s="97"/>
      <c r="C816" s="25"/>
      <c r="D816" s="26"/>
      <c r="E816" s="231"/>
      <c r="F816" s="23"/>
      <c r="G816" s="269"/>
      <c r="H816" s="180"/>
    </row>
    <row r="817" spans="1:8" s="2" customFormat="1" ht="13.5" customHeight="1" x14ac:dyDescent="0.2">
      <c r="A817" s="99"/>
      <c r="B817" s="32"/>
      <c r="C817" s="24"/>
      <c r="D817" s="65" t="s">
        <v>328</v>
      </c>
      <c r="E817" s="231"/>
      <c r="F817" s="23"/>
      <c r="G817" s="269"/>
      <c r="H817" s="180"/>
    </row>
    <row r="818" spans="1:8" s="2" customFormat="1" ht="25.5" x14ac:dyDescent="0.2">
      <c r="A818" s="101"/>
      <c r="B818" s="29" t="s">
        <v>85</v>
      </c>
      <c r="C818" s="72">
        <v>6.39</v>
      </c>
      <c r="D818" s="74" t="s">
        <v>441</v>
      </c>
      <c r="E818" s="231"/>
      <c r="F818" s="23"/>
      <c r="G818" s="269"/>
      <c r="H818" s="180"/>
    </row>
    <row r="819" spans="1:8" s="2" customFormat="1" ht="13.5" customHeight="1" x14ac:dyDescent="0.2">
      <c r="A819" s="97" t="s">
        <v>1213</v>
      </c>
      <c r="B819" s="26" t="s">
        <v>85</v>
      </c>
      <c r="C819" s="12" t="s">
        <v>1090</v>
      </c>
      <c r="D819" s="14" t="s">
        <v>442</v>
      </c>
      <c r="E819" s="227"/>
      <c r="F819" s="6" t="s">
        <v>29</v>
      </c>
      <c r="G819" s="93"/>
      <c r="H819" s="180">
        <f t="shared" si="16"/>
        <v>0</v>
      </c>
    </row>
    <row r="820" spans="1:8" s="2" customFormat="1" ht="13.5" customHeight="1" x14ac:dyDescent="0.2">
      <c r="A820" s="97" t="s">
        <v>1213</v>
      </c>
      <c r="B820" s="26" t="s">
        <v>85</v>
      </c>
      <c r="C820" s="12" t="s">
        <v>1091</v>
      </c>
      <c r="D820" s="14" t="s">
        <v>443</v>
      </c>
      <c r="E820" s="227"/>
      <c r="F820" s="6" t="s">
        <v>29</v>
      </c>
      <c r="G820" s="93"/>
      <c r="H820" s="180">
        <f t="shared" si="16"/>
        <v>0</v>
      </c>
    </row>
    <row r="821" spans="1:8" s="2" customFormat="1" ht="13.5" customHeight="1" x14ac:dyDescent="0.2">
      <c r="A821" s="97" t="s">
        <v>1213</v>
      </c>
      <c r="B821" s="26" t="s">
        <v>85</v>
      </c>
      <c r="C821" s="12" t="s">
        <v>1092</v>
      </c>
      <c r="D821" s="14" t="s">
        <v>444</v>
      </c>
      <c r="E821" s="227"/>
      <c r="F821" s="6" t="s">
        <v>29</v>
      </c>
      <c r="G821" s="93"/>
      <c r="H821" s="180">
        <f t="shared" si="16"/>
        <v>0</v>
      </c>
    </row>
    <row r="822" spans="1:8" s="2" customFormat="1" ht="13.5" customHeight="1" x14ac:dyDescent="0.2">
      <c r="A822" s="97" t="s">
        <v>1213</v>
      </c>
      <c r="B822" s="26" t="s">
        <v>85</v>
      </c>
      <c r="C822" s="12" t="s">
        <v>1093</v>
      </c>
      <c r="D822" s="14" t="s">
        <v>445</v>
      </c>
      <c r="E822" s="227"/>
      <c r="F822" s="6" t="s">
        <v>29</v>
      </c>
      <c r="G822" s="93"/>
      <c r="H822" s="180">
        <f t="shared" si="16"/>
        <v>0</v>
      </c>
    </row>
    <row r="823" spans="1:8" s="2" customFormat="1" ht="13.5" customHeight="1" x14ac:dyDescent="0.2">
      <c r="A823" s="97" t="s">
        <v>1213</v>
      </c>
      <c r="B823" s="26" t="s">
        <v>85</v>
      </c>
      <c r="C823" s="12" t="s">
        <v>1094</v>
      </c>
      <c r="D823" s="14" t="s">
        <v>446</v>
      </c>
      <c r="E823" s="227"/>
      <c r="F823" s="6" t="s">
        <v>29</v>
      </c>
      <c r="G823" s="93"/>
      <c r="H823" s="180">
        <f t="shared" si="16"/>
        <v>0</v>
      </c>
    </row>
    <row r="824" spans="1:8" s="2" customFormat="1" x14ac:dyDescent="0.2">
      <c r="A824" s="97" t="s">
        <v>1213</v>
      </c>
      <c r="B824" s="26" t="s">
        <v>85</v>
      </c>
      <c r="C824" s="12" t="s">
        <v>1095</v>
      </c>
      <c r="D824" s="14" t="s">
        <v>447</v>
      </c>
      <c r="E824" s="227"/>
      <c r="F824" s="6" t="s">
        <v>29</v>
      </c>
      <c r="G824" s="93"/>
      <c r="H824" s="180">
        <f t="shared" si="16"/>
        <v>0</v>
      </c>
    </row>
    <row r="825" spans="1:8" s="2" customFormat="1" ht="13.5" customHeight="1" x14ac:dyDescent="0.2">
      <c r="A825" s="97" t="s">
        <v>1213</v>
      </c>
      <c r="B825" s="26" t="s">
        <v>85</v>
      </c>
      <c r="C825" s="12" t="s">
        <v>1096</v>
      </c>
      <c r="D825" s="14" t="s">
        <v>448</v>
      </c>
      <c r="E825" s="227"/>
      <c r="F825" s="6" t="s">
        <v>29</v>
      </c>
      <c r="G825" s="93"/>
      <c r="H825" s="180">
        <f t="shared" si="16"/>
        <v>0</v>
      </c>
    </row>
    <row r="826" spans="1:8" s="2" customFormat="1" ht="13.5" customHeight="1" x14ac:dyDescent="0.2">
      <c r="A826" s="97"/>
      <c r="C826" s="12"/>
      <c r="D826" s="14"/>
      <c r="E826" s="227"/>
      <c r="F826" s="6"/>
      <c r="G826" s="93"/>
      <c r="H826" s="180"/>
    </row>
    <row r="827" spans="1:8" s="2" customFormat="1" ht="13.5" customHeight="1" x14ac:dyDescent="0.2">
      <c r="A827" s="99"/>
      <c r="B827" s="32"/>
      <c r="D827" s="21" t="s">
        <v>369</v>
      </c>
      <c r="E827" s="227"/>
      <c r="F827" s="6"/>
      <c r="G827" s="93"/>
      <c r="H827" s="180"/>
    </row>
    <row r="828" spans="1:8" s="2" customFormat="1" ht="38.25" x14ac:dyDescent="0.2">
      <c r="A828" s="101"/>
      <c r="B828" s="29" t="s">
        <v>85</v>
      </c>
      <c r="C828" s="30">
        <v>6.4</v>
      </c>
      <c r="D828" s="33" t="s">
        <v>556</v>
      </c>
      <c r="E828" s="227"/>
      <c r="F828" s="6"/>
      <c r="G828" s="93"/>
      <c r="H828" s="180"/>
    </row>
    <row r="829" spans="1:8" s="2" customFormat="1" ht="13.5" customHeight="1" x14ac:dyDescent="0.2">
      <c r="A829" s="97" t="s">
        <v>1213</v>
      </c>
      <c r="B829" s="26" t="s">
        <v>85</v>
      </c>
      <c r="C829" s="12" t="s">
        <v>1097</v>
      </c>
      <c r="D829" s="14" t="s">
        <v>433</v>
      </c>
      <c r="E829" s="227"/>
      <c r="F829" s="6" t="s">
        <v>29</v>
      </c>
      <c r="G829" s="93"/>
      <c r="H829" s="180">
        <f t="shared" si="16"/>
        <v>0</v>
      </c>
    </row>
    <row r="830" spans="1:8" s="2" customFormat="1" ht="13.5" customHeight="1" x14ac:dyDescent="0.2">
      <c r="A830" s="97" t="s">
        <v>1213</v>
      </c>
      <c r="B830" s="26" t="s">
        <v>85</v>
      </c>
      <c r="C830" s="12" t="s">
        <v>1098</v>
      </c>
      <c r="D830" s="14" t="s">
        <v>434</v>
      </c>
      <c r="E830" s="227"/>
      <c r="F830" s="6" t="s">
        <v>29</v>
      </c>
      <c r="G830" s="93"/>
      <c r="H830" s="180">
        <f t="shared" si="16"/>
        <v>0</v>
      </c>
    </row>
    <row r="831" spans="1:8" s="2" customFormat="1" ht="13.5" customHeight="1" x14ac:dyDescent="0.2">
      <c r="A831" s="97" t="s">
        <v>1213</v>
      </c>
      <c r="B831" s="26" t="s">
        <v>85</v>
      </c>
      <c r="C831" s="12" t="s">
        <v>1099</v>
      </c>
      <c r="D831" s="14" t="s">
        <v>435</v>
      </c>
      <c r="E831" s="227"/>
      <c r="F831" s="6" t="s">
        <v>29</v>
      </c>
      <c r="G831" s="93"/>
      <c r="H831" s="180">
        <f t="shared" si="16"/>
        <v>0</v>
      </c>
    </row>
    <row r="832" spans="1:8" s="2" customFormat="1" ht="13.5" customHeight="1" x14ac:dyDescent="0.2">
      <c r="A832" s="97" t="s">
        <v>1213</v>
      </c>
      <c r="B832" s="26" t="s">
        <v>85</v>
      </c>
      <c r="C832" s="12" t="s">
        <v>1100</v>
      </c>
      <c r="D832" s="14" t="s">
        <v>436</v>
      </c>
      <c r="E832" s="227"/>
      <c r="F832" s="6" t="s">
        <v>29</v>
      </c>
      <c r="G832" s="93"/>
      <c r="H832" s="180">
        <f t="shared" si="16"/>
        <v>0</v>
      </c>
    </row>
    <row r="833" spans="1:8" s="2" customFormat="1" ht="13.5" customHeight="1" x14ac:dyDescent="0.2">
      <c r="A833" s="97" t="s">
        <v>1213</v>
      </c>
      <c r="B833" s="26" t="s">
        <v>85</v>
      </c>
      <c r="C833" s="12" t="s">
        <v>1101</v>
      </c>
      <c r="D833" s="14" t="s">
        <v>437</v>
      </c>
      <c r="E833" s="227"/>
      <c r="F833" s="6" t="s">
        <v>29</v>
      </c>
      <c r="G833" s="93"/>
      <c r="H833" s="180">
        <f t="shared" si="16"/>
        <v>0</v>
      </c>
    </row>
    <row r="834" spans="1:8" s="2" customFormat="1" ht="13.5" customHeight="1" x14ac:dyDescent="0.2">
      <c r="A834" s="97" t="s">
        <v>1213</v>
      </c>
      <c r="B834" s="26" t="s">
        <v>85</v>
      </c>
      <c r="C834" s="12" t="s">
        <v>1102</v>
      </c>
      <c r="D834" s="14" t="s">
        <v>438</v>
      </c>
      <c r="E834" s="227"/>
      <c r="F834" s="6" t="s">
        <v>29</v>
      </c>
      <c r="G834" s="93"/>
      <c r="H834" s="180">
        <f t="shared" si="16"/>
        <v>0</v>
      </c>
    </row>
    <row r="835" spans="1:8" s="2" customFormat="1" x14ac:dyDescent="0.2">
      <c r="A835" s="97" t="s">
        <v>1213</v>
      </c>
      <c r="B835" s="26" t="s">
        <v>85</v>
      </c>
      <c r="C835" s="12" t="s">
        <v>1103</v>
      </c>
      <c r="D835" s="14" t="s">
        <v>439</v>
      </c>
      <c r="E835" s="227"/>
      <c r="F835" s="6" t="s">
        <v>29</v>
      </c>
      <c r="G835" s="93"/>
      <c r="H835" s="180">
        <f t="shared" si="16"/>
        <v>0</v>
      </c>
    </row>
    <row r="836" spans="1:8" s="2" customFormat="1" ht="13.5" customHeight="1" x14ac:dyDescent="0.2">
      <c r="A836" s="97" t="s">
        <v>1213</v>
      </c>
      <c r="B836" s="26" t="s">
        <v>85</v>
      </c>
      <c r="C836" s="12" t="s">
        <v>1104</v>
      </c>
      <c r="D836" s="14" t="s">
        <v>440</v>
      </c>
      <c r="E836" s="227"/>
      <c r="F836" s="6" t="s">
        <v>29</v>
      </c>
      <c r="G836" s="93"/>
      <c r="H836" s="180">
        <f t="shared" si="16"/>
        <v>0</v>
      </c>
    </row>
    <row r="837" spans="1:8" s="2" customFormat="1" ht="13.5" customHeight="1" x14ac:dyDescent="0.2">
      <c r="A837" s="97"/>
      <c r="C837" s="12"/>
      <c r="D837" s="14"/>
      <c r="E837" s="227"/>
      <c r="F837" s="6"/>
      <c r="G837" s="93"/>
      <c r="H837" s="180"/>
    </row>
    <row r="838" spans="1:8" s="2" customFormat="1" ht="13.5" customHeight="1" x14ac:dyDescent="0.2">
      <c r="A838" s="99"/>
      <c r="B838" s="32"/>
      <c r="D838" s="21" t="s">
        <v>322</v>
      </c>
      <c r="E838" s="227"/>
      <c r="F838" s="6"/>
      <c r="G838" s="93"/>
      <c r="H838" s="180"/>
    </row>
    <row r="839" spans="1:8" s="2" customFormat="1" ht="38.25" x14ac:dyDescent="0.2">
      <c r="A839" s="101"/>
      <c r="B839" s="29" t="s">
        <v>85</v>
      </c>
      <c r="C839" s="30">
        <v>6.41</v>
      </c>
      <c r="D839" s="33" t="s">
        <v>557</v>
      </c>
      <c r="E839" s="227"/>
      <c r="F839" s="6"/>
      <c r="G839" s="93"/>
      <c r="H839" s="180"/>
    </row>
    <row r="840" spans="1:8" s="2" customFormat="1" ht="13.5" customHeight="1" x14ac:dyDescent="0.2">
      <c r="A840" s="97" t="s">
        <v>1213</v>
      </c>
      <c r="B840" s="26" t="s">
        <v>85</v>
      </c>
      <c r="C840" s="12" t="s">
        <v>1105</v>
      </c>
      <c r="D840" s="14" t="s">
        <v>433</v>
      </c>
      <c r="E840" s="227"/>
      <c r="F840" s="6" t="s">
        <v>29</v>
      </c>
      <c r="G840" s="93"/>
      <c r="H840" s="180">
        <f t="shared" si="16"/>
        <v>0</v>
      </c>
    </row>
    <row r="841" spans="1:8" s="2" customFormat="1" ht="13.5" customHeight="1" x14ac:dyDescent="0.2">
      <c r="A841" s="97" t="s">
        <v>1213</v>
      </c>
      <c r="B841" s="26" t="s">
        <v>85</v>
      </c>
      <c r="C841" s="12" t="s">
        <v>1106</v>
      </c>
      <c r="D841" s="14" t="s">
        <v>434</v>
      </c>
      <c r="E841" s="227"/>
      <c r="F841" s="6" t="s">
        <v>29</v>
      </c>
      <c r="G841" s="93"/>
      <c r="H841" s="180">
        <f t="shared" si="16"/>
        <v>0</v>
      </c>
    </row>
    <row r="842" spans="1:8" s="2" customFormat="1" ht="13.5" customHeight="1" x14ac:dyDescent="0.2">
      <c r="A842" s="97" t="s">
        <v>1213</v>
      </c>
      <c r="B842" s="26" t="s">
        <v>85</v>
      </c>
      <c r="C842" s="12" t="s">
        <v>1107</v>
      </c>
      <c r="D842" s="14" t="s">
        <v>435</v>
      </c>
      <c r="E842" s="227"/>
      <c r="F842" s="6" t="s">
        <v>29</v>
      </c>
      <c r="G842" s="93"/>
      <c r="H842" s="180">
        <f t="shared" si="16"/>
        <v>0</v>
      </c>
    </row>
    <row r="843" spans="1:8" s="2" customFormat="1" ht="13.5" customHeight="1" x14ac:dyDescent="0.2">
      <c r="A843" s="97" t="s">
        <v>1213</v>
      </c>
      <c r="B843" s="26" t="s">
        <v>85</v>
      </c>
      <c r="C843" s="12" t="s">
        <v>1108</v>
      </c>
      <c r="D843" s="14" t="s">
        <v>436</v>
      </c>
      <c r="E843" s="227"/>
      <c r="F843" s="6" t="s">
        <v>29</v>
      </c>
      <c r="G843" s="93"/>
      <c r="H843" s="180">
        <f t="shared" si="16"/>
        <v>0</v>
      </c>
    </row>
    <row r="844" spans="1:8" s="2" customFormat="1" ht="13.5" customHeight="1" x14ac:dyDescent="0.2">
      <c r="A844" s="97" t="s">
        <v>1213</v>
      </c>
      <c r="B844" s="26" t="s">
        <v>85</v>
      </c>
      <c r="C844" s="12" t="s">
        <v>1109</v>
      </c>
      <c r="D844" s="14" t="s">
        <v>437</v>
      </c>
      <c r="E844" s="227"/>
      <c r="F844" s="6" t="s">
        <v>29</v>
      </c>
      <c r="G844" s="93"/>
      <c r="H844" s="180">
        <f t="shared" si="16"/>
        <v>0</v>
      </c>
    </row>
    <row r="845" spans="1:8" s="1" customFormat="1" ht="13.5" customHeight="1" x14ac:dyDescent="0.2">
      <c r="A845" s="97" t="s">
        <v>1213</v>
      </c>
      <c r="B845" s="26" t="s">
        <v>85</v>
      </c>
      <c r="C845" s="12" t="s">
        <v>1110</v>
      </c>
      <c r="D845" s="14" t="s">
        <v>438</v>
      </c>
      <c r="E845" s="227"/>
      <c r="F845" s="6" t="s">
        <v>29</v>
      </c>
      <c r="G845" s="93"/>
      <c r="H845" s="180">
        <f t="shared" si="16"/>
        <v>0</v>
      </c>
    </row>
    <row r="846" spans="1:8" s="2" customFormat="1" x14ac:dyDescent="0.2">
      <c r="A846" s="97" t="s">
        <v>1213</v>
      </c>
      <c r="B846" s="26" t="s">
        <v>85</v>
      </c>
      <c r="C846" s="12" t="s">
        <v>1111</v>
      </c>
      <c r="D846" s="14" t="s">
        <v>439</v>
      </c>
      <c r="E846" s="227"/>
      <c r="F846" s="6" t="s">
        <v>29</v>
      </c>
      <c r="G846" s="93"/>
      <c r="H846" s="180">
        <f t="shared" si="16"/>
        <v>0</v>
      </c>
    </row>
    <row r="847" spans="1:8" s="2" customFormat="1" ht="13.5" customHeight="1" x14ac:dyDescent="0.2">
      <c r="A847" s="97" t="s">
        <v>1213</v>
      </c>
      <c r="B847" s="26" t="s">
        <v>85</v>
      </c>
      <c r="C847" s="12" t="s">
        <v>1112</v>
      </c>
      <c r="D847" s="14" t="s">
        <v>440</v>
      </c>
      <c r="E847" s="227"/>
      <c r="F847" s="6" t="s">
        <v>29</v>
      </c>
      <c r="G847" s="93"/>
      <c r="H847" s="180">
        <f t="shared" si="16"/>
        <v>0</v>
      </c>
    </row>
    <row r="848" spans="1:8" s="2" customFormat="1" ht="13.5" customHeight="1" x14ac:dyDescent="0.2">
      <c r="A848" s="97"/>
      <c r="C848" s="12"/>
      <c r="D848" s="14"/>
      <c r="E848" s="227"/>
      <c r="F848" s="6"/>
      <c r="G848" s="93"/>
      <c r="H848" s="180"/>
    </row>
    <row r="849" spans="1:8" s="2" customFormat="1" ht="13.5" customHeight="1" x14ac:dyDescent="0.2">
      <c r="A849" s="109"/>
      <c r="B849" s="27"/>
      <c r="C849" s="1"/>
      <c r="D849" s="28" t="s">
        <v>323</v>
      </c>
      <c r="E849" s="236"/>
      <c r="F849" s="42"/>
      <c r="G849" s="94"/>
      <c r="H849" s="180"/>
    </row>
    <row r="850" spans="1:8" s="2" customFormat="1" ht="38.25" x14ac:dyDescent="0.2">
      <c r="A850" s="101"/>
      <c r="B850" s="29" t="s">
        <v>85</v>
      </c>
      <c r="C850" s="30">
        <v>6.42</v>
      </c>
      <c r="D850" s="33" t="s">
        <v>558</v>
      </c>
      <c r="E850" s="227"/>
      <c r="F850" s="6"/>
      <c r="G850" s="93"/>
      <c r="H850" s="180"/>
    </row>
    <row r="851" spans="1:8" s="2" customFormat="1" ht="13.5" customHeight="1" x14ac:dyDescent="0.2">
      <c r="A851" s="97" t="s">
        <v>1213</v>
      </c>
      <c r="B851" s="26" t="s">
        <v>85</v>
      </c>
      <c r="C851" s="12" t="s">
        <v>1113</v>
      </c>
      <c r="D851" s="14" t="s">
        <v>433</v>
      </c>
      <c r="E851" s="227"/>
      <c r="F851" s="6" t="s">
        <v>29</v>
      </c>
      <c r="G851" s="93"/>
      <c r="H851" s="180">
        <f t="shared" si="16"/>
        <v>0</v>
      </c>
    </row>
    <row r="852" spans="1:8" s="2" customFormat="1" ht="13.5" customHeight="1" x14ac:dyDescent="0.2">
      <c r="A852" s="97" t="s">
        <v>1213</v>
      </c>
      <c r="B852" s="26" t="s">
        <v>85</v>
      </c>
      <c r="C852" s="12" t="s">
        <v>1114</v>
      </c>
      <c r="D852" s="14" t="s">
        <v>434</v>
      </c>
      <c r="E852" s="227"/>
      <c r="F852" s="6" t="s">
        <v>29</v>
      </c>
      <c r="G852" s="93"/>
      <c r="H852" s="180">
        <f t="shared" si="16"/>
        <v>0</v>
      </c>
    </row>
    <row r="853" spans="1:8" s="2" customFormat="1" ht="13.5" customHeight="1" x14ac:dyDescent="0.2">
      <c r="A853" s="97" t="s">
        <v>1213</v>
      </c>
      <c r="B853" s="26" t="s">
        <v>85</v>
      </c>
      <c r="C853" s="12" t="s">
        <v>1115</v>
      </c>
      <c r="D853" s="14" t="s">
        <v>435</v>
      </c>
      <c r="E853" s="227"/>
      <c r="F853" s="6" t="s">
        <v>29</v>
      </c>
      <c r="G853" s="93"/>
      <c r="H853" s="180">
        <f t="shared" si="16"/>
        <v>0</v>
      </c>
    </row>
    <row r="854" spans="1:8" s="2" customFormat="1" ht="13.5" customHeight="1" x14ac:dyDescent="0.2">
      <c r="A854" s="97" t="s">
        <v>1213</v>
      </c>
      <c r="B854" s="26" t="s">
        <v>85</v>
      </c>
      <c r="C854" s="12" t="s">
        <v>1116</v>
      </c>
      <c r="D854" s="14" t="s">
        <v>436</v>
      </c>
      <c r="E854" s="227"/>
      <c r="F854" s="6" t="s">
        <v>29</v>
      </c>
      <c r="G854" s="93"/>
      <c r="H854" s="180">
        <f t="shared" si="16"/>
        <v>0</v>
      </c>
    </row>
    <row r="855" spans="1:8" s="2" customFormat="1" ht="13.5" customHeight="1" x14ac:dyDescent="0.2">
      <c r="A855" s="97" t="s">
        <v>1213</v>
      </c>
      <c r="B855" s="26" t="s">
        <v>85</v>
      </c>
      <c r="C855" s="12" t="s">
        <v>1117</v>
      </c>
      <c r="D855" s="14" t="s">
        <v>437</v>
      </c>
      <c r="E855" s="227"/>
      <c r="F855" s="6" t="s">
        <v>29</v>
      </c>
      <c r="G855" s="93"/>
      <c r="H855" s="180">
        <f t="shared" si="16"/>
        <v>0</v>
      </c>
    </row>
    <row r="856" spans="1:8" s="2" customFormat="1" ht="13.5" customHeight="1" x14ac:dyDescent="0.2">
      <c r="A856" s="97" t="s">
        <v>1213</v>
      </c>
      <c r="B856" s="26" t="s">
        <v>85</v>
      </c>
      <c r="C856" s="12" t="s">
        <v>1118</v>
      </c>
      <c r="D856" s="14" t="s">
        <v>438</v>
      </c>
      <c r="E856" s="227"/>
      <c r="F856" s="6" t="s">
        <v>29</v>
      </c>
      <c r="G856" s="93"/>
      <c r="H856" s="180">
        <f t="shared" si="16"/>
        <v>0</v>
      </c>
    </row>
    <row r="857" spans="1:8" s="2" customFormat="1" x14ac:dyDescent="0.2">
      <c r="A857" s="97" t="s">
        <v>1213</v>
      </c>
      <c r="B857" s="26" t="s">
        <v>85</v>
      </c>
      <c r="C857" s="12" t="s">
        <v>1119</v>
      </c>
      <c r="D857" s="14" t="s">
        <v>439</v>
      </c>
      <c r="E857" s="227"/>
      <c r="F857" s="6" t="s">
        <v>29</v>
      </c>
      <c r="G857" s="93"/>
      <c r="H857" s="180">
        <f t="shared" si="16"/>
        <v>0</v>
      </c>
    </row>
    <row r="858" spans="1:8" s="2" customFormat="1" ht="13.5" customHeight="1" x14ac:dyDescent="0.2">
      <c r="A858" s="97" t="s">
        <v>1213</v>
      </c>
      <c r="B858" s="26" t="s">
        <v>85</v>
      </c>
      <c r="C858" s="12" t="s">
        <v>1120</v>
      </c>
      <c r="D858" s="14" t="s">
        <v>440</v>
      </c>
      <c r="E858" s="227"/>
      <c r="F858" s="6" t="s">
        <v>29</v>
      </c>
      <c r="G858" s="93"/>
      <c r="H858" s="180">
        <f t="shared" si="16"/>
        <v>0</v>
      </c>
    </row>
    <row r="859" spans="1:8" s="2" customFormat="1" ht="13.5" customHeight="1" x14ac:dyDescent="0.2">
      <c r="A859" s="97"/>
      <c r="C859" s="12"/>
      <c r="D859" s="14"/>
      <c r="E859" s="227"/>
      <c r="F859" s="6"/>
      <c r="G859" s="93"/>
      <c r="H859" s="180"/>
    </row>
    <row r="860" spans="1:8" s="2" customFormat="1" ht="13.5" customHeight="1" x14ac:dyDescent="0.2">
      <c r="A860" s="99"/>
      <c r="B860" s="32"/>
      <c r="D860" s="21" t="s">
        <v>324</v>
      </c>
      <c r="E860" s="227"/>
      <c r="F860" s="6"/>
      <c r="G860" s="93"/>
      <c r="H860" s="180"/>
    </row>
    <row r="861" spans="1:8" s="2" customFormat="1" ht="38.25" x14ac:dyDescent="0.2">
      <c r="A861" s="101"/>
      <c r="B861" s="29" t="s">
        <v>85</v>
      </c>
      <c r="C861" s="30">
        <v>6.43</v>
      </c>
      <c r="D861" s="33" t="s">
        <v>559</v>
      </c>
      <c r="E861" s="227"/>
      <c r="F861" s="6"/>
      <c r="G861" s="93"/>
      <c r="H861" s="180"/>
    </row>
    <row r="862" spans="1:8" s="2" customFormat="1" ht="13.5" customHeight="1" x14ac:dyDescent="0.2">
      <c r="A862" s="97" t="s">
        <v>1213</v>
      </c>
      <c r="B862" s="26" t="s">
        <v>85</v>
      </c>
      <c r="C862" s="12" t="s">
        <v>1121</v>
      </c>
      <c r="D862" s="14" t="s">
        <v>433</v>
      </c>
      <c r="E862" s="227"/>
      <c r="F862" s="6" t="s">
        <v>29</v>
      </c>
      <c r="G862" s="93"/>
      <c r="H862" s="180">
        <f t="shared" si="16"/>
        <v>0</v>
      </c>
    </row>
    <row r="863" spans="1:8" s="2" customFormat="1" ht="13.5" customHeight="1" x14ac:dyDescent="0.2">
      <c r="A863" s="97" t="s">
        <v>1213</v>
      </c>
      <c r="B863" s="26" t="s">
        <v>85</v>
      </c>
      <c r="C863" s="12" t="s">
        <v>1122</v>
      </c>
      <c r="D863" s="14" t="s">
        <v>434</v>
      </c>
      <c r="E863" s="227"/>
      <c r="F863" s="6" t="s">
        <v>29</v>
      </c>
      <c r="G863" s="93"/>
      <c r="H863" s="180">
        <f t="shared" si="16"/>
        <v>0</v>
      </c>
    </row>
    <row r="864" spans="1:8" s="2" customFormat="1" ht="13.5" customHeight="1" x14ac:dyDescent="0.2">
      <c r="A864" s="97" t="s">
        <v>1213</v>
      </c>
      <c r="B864" s="26" t="s">
        <v>85</v>
      </c>
      <c r="C864" s="12" t="s">
        <v>1123</v>
      </c>
      <c r="D864" s="14" t="s">
        <v>435</v>
      </c>
      <c r="E864" s="227"/>
      <c r="F864" s="6" t="s">
        <v>29</v>
      </c>
      <c r="G864" s="93"/>
      <c r="H864" s="180">
        <f t="shared" si="16"/>
        <v>0</v>
      </c>
    </row>
    <row r="865" spans="1:8" s="2" customFormat="1" ht="13.5" customHeight="1" x14ac:dyDescent="0.2">
      <c r="A865" s="97" t="s">
        <v>1213</v>
      </c>
      <c r="B865" s="26" t="s">
        <v>85</v>
      </c>
      <c r="C865" s="12" t="s">
        <v>1124</v>
      </c>
      <c r="D865" s="14" t="s">
        <v>436</v>
      </c>
      <c r="E865" s="227"/>
      <c r="F865" s="6" t="s">
        <v>29</v>
      </c>
      <c r="G865" s="93"/>
      <c r="H865" s="180">
        <f t="shared" si="16"/>
        <v>0</v>
      </c>
    </row>
    <row r="866" spans="1:8" s="2" customFormat="1" ht="13.5" customHeight="1" x14ac:dyDescent="0.2">
      <c r="A866" s="97" t="s">
        <v>1213</v>
      </c>
      <c r="B866" s="26" t="s">
        <v>85</v>
      </c>
      <c r="C866" s="12" t="s">
        <v>1125</v>
      </c>
      <c r="D866" s="14" t="s">
        <v>437</v>
      </c>
      <c r="E866" s="227"/>
      <c r="F866" s="6" t="s">
        <v>29</v>
      </c>
      <c r="G866" s="93"/>
      <c r="H866" s="180">
        <f t="shared" ref="H866:H907" si="17">E866*G866</f>
        <v>0</v>
      </c>
    </row>
    <row r="867" spans="1:8" s="2" customFormat="1" ht="13.5" customHeight="1" x14ac:dyDescent="0.2">
      <c r="A867" s="97" t="s">
        <v>1213</v>
      </c>
      <c r="B867" s="26" t="s">
        <v>85</v>
      </c>
      <c r="C867" s="12" t="s">
        <v>1126</v>
      </c>
      <c r="D867" s="14" t="s">
        <v>438</v>
      </c>
      <c r="E867" s="227"/>
      <c r="F867" s="6" t="s">
        <v>29</v>
      </c>
      <c r="G867" s="93"/>
      <c r="H867" s="180">
        <f t="shared" si="17"/>
        <v>0</v>
      </c>
    </row>
    <row r="868" spans="1:8" s="2" customFormat="1" ht="13.5" customHeight="1" x14ac:dyDescent="0.2">
      <c r="A868" s="97" t="s">
        <v>1213</v>
      </c>
      <c r="B868" s="26" t="s">
        <v>85</v>
      </c>
      <c r="C868" s="12" t="s">
        <v>1127</v>
      </c>
      <c r="D868" s="14" t="s">
        <v>439</v>
      </c>
      <c r="E868" s="227"/>
      <c r="F868" s="6" t="s">
        <v>29</v>
      </c>
      <c r="G868" s="93"/>
      <c r="H868" s="180">
        <f t="shared" si="17"/>
        <v>0</v>
      </c>
    </row>
    <row r="869" spans="1:8" s="2" customFormat="1" ht="13.5" customHeight="1" x14ac:dyDescent="0.2">
      <c r="A869" s="97" t="s">
        <v>1213</v>
      </c>
      <c r="B869" s="26" t="s">
        <v>85</v>
      </c>
      <c r="C869" s="12" t="s">
        <v>1128</v>
      </c>
      <c r="D869" s="14" t="s">
        <v>440</v>
      </c>
      <c r="E869" s="227"/>
      <c r="F869" s="6" t="s">
        <v>29</v>
      </c>
      <c r="G869" s="93"/>
      <c r="H869" s="180">
        <f t="shared" si="17"/>
        <v>0</v>
      </c>
    </row>
    <row r="870" spans="1:8" s="2" customFormat="1" ht="13.5" customHeight="1" x14ac:dyDescent="0.2">
      <c r="A870" s="97"/>
      <c r="C870" s="12"/>
      <c r="D870" s="14"/>
      <c r="E870" s="227"/>
      <c r="F870" s="6"/>
      <c r="G870" s="93"/>
      <c r="H870" s="180"/>
    </row>
    <row r="871" spans="1:8" s="2" customFormat="1" ht="13.5" customHeight="1" x14ac:dyDescent="0.2">
      <c r="A871" s="99"/>
      <c r="B871" s="32"/>
      <c r="D871" s="21" t="s">
        <v>325</v>
      </c>
      <c r="E871" s="227"/>
      <c r="F871" s="6"/>
      <c r="G871" s="93"/>
      <c r="H871" s="180"/>
    </row>
    <row r="872" spans="1:8" s="2" customFormat="1" x14ac:dyDescent="0.2">
      <c r="A872" s="97" t="s">
        <v>1213</v>
      </c>
      <c r="B872" s="2" t="s">
        <v>85</v>
      </c>
      <c r="C872" s="12" t="s">
        <v>1129</v>
      </c>
      <c r="D872" s="14" t="s">
        <v>292</v>
      </c>
      <c r="E872" s="227"/>
      <c r="F872" s="6" t="s">
        <v>24</v>
      </c>
      <c r="G872" s="89"/>
      <c r="H872" s="180">
        <f t="shared" si="17"/>
        <v>0</v>
      </c>
    </row>
    <row r="873" spans="1:8" s="2" customFormat="1" ht="13.5" customHeight="1" x14ac:dyDescent="0.2">
      <c r="A873" s="97" t="s">
        <v>1213</v>
      </c>
      <c r="B873" s="2" t="s">
        <v>85</v>
      </c>
      <c r="C873" s="12" t="s">
        <v>1130</v>
      </c>
      <c r="D873" s="14" t="s">
        <v>290</v>
      </c>
      <c r="E873" s="227"/>
      <c r="F873" s="6" t="s">
        <v>24</v>
      </c>
      <c r="G873" s="89"/>
      <c r="H873" s="180">
        <f t="shared" si="17"/>
        <v>0</v>
      </c>
    </row>
    <row r="874" spans="1:8" s="2" customFormat="1" ht="13.5" customHeight="1" x14ac:dyDescent="0.2">
      <c r="A874" s="97"/>
      <c r="C874" s="12"/>
      <c r="D874" s="14"/>
      <c r="E874" s="227"/>
      <c r="F874" s="6"/>
      <c r="G874" s="89"/>
      <c r="H874" s="180"/>
    </row>
    <row r="875" spans="1:8" s="2" customFormat="1" ht="13.5" customHeight="1" x14ac:dyDescent="0.2">
      <c r="A875" s="99"/>
      <c r="D875" s="34" t="s">
        <v>283</v>
      </c>
      <c r="E875" s="227"/>
      <c r="F875" s="6"/>
      <c r="G875" s="89"/>
      <c r="H875" s="180"/>
    </row>
    <row r="876" spans="1:8" s="2" customFormat="1" ht="25.5" x14ac:dyDescent="0.2">
      <c r="A876" s="101"/>
      <c r="B876" s="29" t="s">
        <v>85</v>
      </c>
      <c r="C876" s="30">
        <v>6.45</v>
      </c>
      <c r="D876" s="33" t="s">
        <v>426</v>
      </c>
      <c r="E876" s="227"/>
      <c r="F876" s="6"/>
      <c r="G876" s="89"/>
      <c r="H876" s="180"/>
    </row>
    <row r="877" spans="1:8" s="2" customFormat="1" ht="13.5" customHeight="1" x14ac:dyDescent="0.2">
      <c r="A877" s="97" t="s">
        <v>1213</v>
      </c>
      <c r="B877" s="26" t="s">
        <v>85</v>
      </c>
      <c r="C877" s="12" t="s">
        <v>1131</v>
      </c>
      <c r="D877" s="14" t="s">
        <v>427</v>
      </c>
      <c r="E877" s="227"/>
      <c r="F877" s="6" t="s">
        <v>29</v>
      </c>
      <c r="G877" s="89"/>
      <c r="H877" s="180">
        <f t="shared" si="17"/>
        <v>0</v>
      </c>
    </row>
    <row r="878" spans="1:8" s="2" customFormat="1" ht="13.5" customHeight="1" x14ac:dyDescent="0.2">
      <c r="A878" s="97" t="s">
        <v>1213</v>
      </c>
      <c r="B878" s="26" t="s">
        <v>85</v>
      </c>
      <c r="C878" s="12" t="s">
        <v>1132</v>
      </c>
      <c r="D878" s="14" t="s">
        <v>428</v>
      </c>
      <c r="E878" s="227"/>
      <c r="F878" s="6" t="s">
        <v>29</v>
      </c>
      <c r="G878" s="89"/>
      <c r="H878" s="180">
        <f t="shared" si="17"/>
        <v>0</v>
      </c>
    </row>
    <row r="879" spans="1:8" s="2" customFormat="1" ht="13.5" customHeight="1" x14ac:dyDescent="0.2">
      <c r="A879" s="97" t="s">
        <v>1213</v>
      </c>
      <c r="B879" s="26" t="s">
        <v>85</v>
      </c>
      <c r="C879" s="12" t="s">
        <v>1133</v>
      </c>
      <c r="D879" s="14" t="s">
        <v>429</v>
      </c>
      <c r="E879" s="227"/>
      <c r="F879" s="6" t="s">
        <v>29</v>
      </c>
      <c r="G879" s="89"/>
      <c r="H879" s="180">
        <f t="shared" si="17"/>
        <v>0</v>
      </c>
    </row>
    <row r="880" spans="1:8" s="2" customFormat="1" ht="13.5" customHeight="1" x14ac:dyDescent="0.2">
      <c r="A880" s="97" t="s">
        <v>1213</v>
      </c>
      <c r="B880" s="26" t="s">
        <v>85</v>
      </c>
      <c r="C880" s="12" t="s">
        <v>1134</v>
      </c>
      <c r="D880" s="14" t="s">
        <v>430</v>
      </c>
      <c r="E880" s="227"/>
      <c r="F880" s="6" t="s">
        <v>29</v>
      </c>
      <c r="G880" s="89"/>
      <c r="H880" s="180">
        <f t="shared" si="17"/>
        <v>0</v>
      </c>
    </row>
    <row r="881" spans="1:8" s="2" customFormat="1" x14ac:dyDescent="0.2">
      <c r="A881" s="97" t="s">
        <v>1213</v>
      </c>
      <c r="B881" s="26" t="s">
        <v>85</v>
      </c>
      <c r="C881" s="12" t="s">
        <v>1135</v>
      </c>
      <c r="D881" s="14" t="s">
        <v>431</v>
      </c>
      <c r="E881" s="227"/>
      <c r="F881" s="6" t="s">
        <v>29</v>
      </c>
      <c r="G881" s="89"/>
      <c r="H881" s="180">
        <f t="shared" si="17"/>
        <v>0</v>
      </c>
    </row>
    <row r="882" spans="1:8" s="2" customFormat="1" ht="13.5" customHeight="1" x14ac:dyDescent="0.2">
      <c r="A882" s="100" t="s">
        <v>1213</v>
      </c>
      <c r="B882" s="26" t="s">
        <v>85</v>
      </c>
      <c r="C882" s="25" t="s">
        <v>1136</v>
      </c>
      <c r="D882" s="26" t="s">
        <v>432</v>
      </c>
      <c r="E882" s="231"/>
      <c r="F882" s="23" t="s">
        <v>29</v>
      </c>
      <c r="G882" s="89"/>
      <c r="H882" s="180">
        <f t="shared" si="17"/>
        <v>0</v>
      </c>
    </row>
    <row r="883" spans="1:8" s="2" customFormat="1" ht="13.5" customHeight="1" x14ac:dyDescent="0.2">
      <c r="A883" s="100"/>
      <c r="B883" s="24"/>
      <c r="C883" s="25"/>
      <c r="D883" s="26"/>
      <c r="E883" s="231"/>
      <c r="F883" s="23"/>
      <c r="G883" s="89"/>
      <c r="H883" s="180"/>
    </row>
    <row r="884" spans="1:8" s="2" customFormat="1" ht="13.5" customHeight="1" x14ac:dyDescent="0.2">
      <c r="A884" s="99"/>
      <c r="B884" s="32"/>
      <c r="D884" s="65" t="s">
        <v>326</v>
      </c>
      <c r="E884" s="231"/>
      <c r="F884" s="23"/>
      <c r="G884" s="89"/>
      <c r="H884" s="180"/>
    </row>
    <row r="885" spans="1:8" s="2" customFormat="1" ht="38.25" x14ac:dyDescent="0.2">
      <c r="A885" s="104"/>
      <c r="B885" s="74" t="s">
        <v>85</v>
      </c>
      <c r="C885" s="72">
        <v>6.46</v>
      </c>
      <c r="D885" s="74" t="s">
        <v>425</v>
      </c>
      <c r="E885" s="231"/>
      <c r="F885" s="23"/>
      <c r="G885" s="91"/>
      <c r="H885" s="180"/>
    </row>
    <row r="886" spans="1:8" s="2" customFormat="1" ht="13.5" customHeight="1" x14ac:dyDescent="0.2">
      <c r="A886" s="100" t="s">
        <v>1213</v>
      </c>
      <c r="B886" s="26" t="s">
        <v>85</v>
      </c>
      <c r="C886" s="25" t="s">
        <v>1137</v>
      </c>
      <c r="D886" s="26" t="s">
        <v>1556</v>
      </c>
      <c r="E886" s="231"/>
      <c r="F886" s="23" t="s">
        <v>20</v>
      </c>
      <c r="G886" s="91"/>
      <c r="H886" s="180">
        <f t="shared" si="17"/>
        <v>0</v>
      </c>
    </row>
    <row r="887" spans="1:8" s="24" customFormat="1" ht="13.5" customHeight="1" x14ac:dyDescent="0.2">
      <c r="A887" s="100" t="s">
        <v>1213</v>
      </c>
      <c r="B887" s="26" t="s">
        <v>85</v>
      </c>
      <c r="C887" s="25" t="s">
        <v>1138</v>
      </c>
      <c r="D887" s="26" t="s">
        <v>1557</v>
      </c>
      <c r="E887" s="231"/>
      <c r="F887" s="23" t="s">
        <v>20</v>
      </c>
      <c r="G887" s="91"/>
      <c r="H887" s="180">
        <f t="shared" si="17"/>
        <v>0</v>
      </c>
    </row>
    <row r="888" spans="1:8" s="2" customFormat="1" ht="13.5" customHeight="1" x14ac:dyDescent="0.2">
      <c r="A888" s="107" t="s">
        <v>1213</v>
      </c>
      <c r="B888" s="26" t="s">
        <v>85</v>
      </c>
      <c r="C888" s="41" t="s">
        <v>1139</v>
      </c>
      <c r="D888" s="26" t="s">
        <v>1558</v>
      </c>
      <c r="E888" s="231"/>
      <c r="F888" s="23" t="s">
        <v>20</v>
      </c>
      <c r="G888" s="91"/>
      <c r="H888" s="180">
        <f t="shared" si="17"/>
        <v>0</v>
      </c>
    </row>
    <row r="889" spans="1:8" s="2" customFormat="1" x14ac:dyDescent="0.2">
      <c r="A889" s="107"/>
      <c r="B889" s="26"/>
      <c r="C889" s="41"/>
      <c r="D889" s="26"/>
      <c r="E889" s="231"/>
      <c r="F889" s="23"/>
      <c r="G889" s="91"/>
      <c r="H889" s="180"/>
    </row>
    <row r="890" spans="1:8" s="2" customFormat="1" x14ac:dyDescent="0.2">
      <c r="A890" s="97" t="s">
        <v>1213</v>
      </c>
      <c r="B890" s="26" t="s">
        <v>85</v>
      </c>
      <c r="C890" s="12">
        <v>6.47</v>
      </c>
      <c r="D890" s="14" t="s">
        <v>284</v>
      </c>
      <c r="E890" s="227"/>
      <c r="F890" s="6" t="s">
        <v>285</v>
      </c>
      <c r="G890" s="89"/>
      <c r="H890" s="180">
        <f t="shared" si="17"/>
        <v>0</v>
      </c>
    </row>
    <row r="891" spans="1:8" s="2" customFormat="1" x14ac:dyDescent="0.2">
      <c r="A891" s="100"/>
      <c r="B891" s="24"/>
      <c r="C891" s="25"/>
      <c r="D891" s="26"/>
      <c r="E891" s="231"/>
      <c r="F891" s="23"/>
      <c r="G891" s="91"/>
      <c r="H891" s="180"/>
    </row>
    <row r="892" spans="1:8" s="2" customFormat="1" x14ac:dyDescent="0.2">
      <c r="A892" s="99"/>
      <c r="B892" s="20"/>
      <c r="D892" s="15" t="s">
        <v>286</v>
      </c>
      <c r="E892" s="227"/>
      <c r="F892" s="6"/>
      <c r="G892" s="89"/>
      <c r="H892" s="180"/>
    </row>
    <row r="893" spans="1:8" s="2" customFormat="1" x14ac:dyDescent="0.2">
      <c r="A893" s="101"/>
      <c r="B893" s="29" t="s">
        <v>85</v>
      </c>
      <c r="C893" s="30">
        <v>6.48</v>
      </c>
      <c r="D893" s="74" t="s">
        <v>420</v>
      </c>
      <c r="E893" s="227"/>
      <c r="F893" s="6"/>
      <c r="G893" s="89"/>
      <c r="H893" s="180"/>
    </row>
    <row r="894" spans="1:8" s="2" customFormat="1" ht="13.5" customHeight="1" x14ac:dyDescent="0.2">
      <c r="A894" s="97" t="s">
        <v>1213</v>
      </c>
      <c r="B894" s="2" t="s">
        <v>85</v>
      </c>
      <c r="C894" s="12" t="s">
        <v>1140</v>
      </c>
      <c r="D894" s="26" t="s">
        <v>421</v>
      </c>
      <c r="E894" s="227"/>
      <c r="F894" s="6" t="s">
        <v>64</v>
      </c>
      <c r="G894" s="89"/>
      <c r="H894" s="180">
        <f t="shared" si="17"/>
        <v>0</v>
      </c>
    </row>
    <row r="895" spans="1:8" ht="13.5" customHeight="1" x14ac:dyDescent="0.2">
      <c r="A895" s="97" t="s">
        <v>1213</v>
      </c>
      <c r="B895" s="2" t="s">
        <v>85</v>
      </c>
      <c r="C895" s="12" t="s">
        <v>1141</v>
      </c>
      <c r="D895" s="14" t="s">
        <v>422</v>
      </c>
      <c r="E895" s="227"/>
      <c r="F895" s="6" t="s">
        <v>64</v>
      </c>
      <c r="G895" s="89"/>
      <c r="H895" s="180">
        <f t="shared" si="17"/>
        <v>0</v>
      </c>
    </row>
    <row r="896" spans="1:8" ht="13.5" customHeight="1" x14ac:dyDescent="0.2">
      <c r="A896" s="97" t="s">
        <v>1213</v>
      </c>
      <c r="B896" s="2" t="s">
        <v>85</v>
      </c>
      <c r="C896" s="12" t="s">
        <v>1142</v>
      </c>
      <c r="D896" s="14" t="s">
        <v>423</v>
      </c>
      <c r="E896" s="227"/>
      <c r="F896" s="6" t="s">
        <v>64</v>
      </c>
      <c r="G896" s="89"/>
      <c r="H896" s="180">
        <f t="shared" si="17"/>
        <v>0</v>
      </c>
    </row>
    <row r="897" spans="1:8" ht="13.5" customHeight="1" x14ac:dyDescent="0.2">
      <c r="A897" s="97" t="s">
        <v>1213</v>
      </c>
      <c r="B897" s="2" t="s">
        <v>85</v>
      </c>
      <c r="C897" s="12" t="s">
        <v>1143</v>
      </c>
      <c r="D897" s="14" t="s">
        <v>424</v>
      </c>
      <c r="E897" s="227"/>
      <c r="F897" s="6" t="s">
        <v>64</v>
      </c>
      <c r="G897" s="89"/>
      <c r="H897" s="180">
        <f t="shared" si="17"/>
        <v>0</v>
      </c>
    </row>
    <row r="898" spans="1:8" x14ac:dyDescent="0.2">
      <c r="A898" s="97"/>
      <c r="B898" s="2"/>
      <c r="C898" s="12"/>
      <c r="D898" s="14"/>
      <c r="E898" s="227"/>
      <c r="F898" s="6"/>
      <c r="G898" s="89"/>
      <c r="H898" s="180"/>
    </row>
    <row r="899" spans="1:8" s="2" customFormat="1" ht="13.5" customHeight="1" x14ac:dyDescent="0.2">
      <c r="A899" s="99"/>
      <c r="B899" s="32"/>
      <c r="C899" s="20"/>
      <c r="D899" s="21" t="s">
        <v>327</v>
      </c>
      <c r="E899" s="227"/>
      <c r="F899" s="6"/>
      <c r="G899" s="89"/>
      <c r="H899" s="180"/>
    </row>
    <row r="900" spans="1:8" s="2" customFormat="1" ht="13.5" customHeight="1" x14ac:dyDescent="0.2">
      <c r="A900" s="97" t="s">
        <v>1213</v>
      </c>
      <c r="B900" s="2" t="s">
        <v>82</v>
      </c>
      <c r="C900" s="12">
        <v>6.49</v>
      </c>
      <c r="D900" s="44" t="s">
        <v>361</v>
      </c>
      <c r="E900" s="227"/>
      <c r="F900" s="6" t="s">
        <v>27</v>
      </c>
      <c r="G900" s="93"/>
      <c r="H900" s="180">
        <f t="shared" si="17"/>
        <v>0</v>
      </c>
    </row>
    <row r="901" spans="1:8" s="2" customFormat="1" ht="13.5" customHeight="1" x14ac:dyDescent="0.2">
      <c r="A901" s="97"/>
      <c r="C901" s="12"/>
      <c r="D901" s="44"/>
      <c r="E901" s="227"/>
      <c r="F901" s="6"/>
      <c r="G901" s="93"/>
      <c r="H901" s="180"/>
    </row>
    <row r="902" spans="1:8" s="2" customFormat="1" ht="25.5" x14ac:dyDescent="0.2">
      <c r="A902" s="97" t="s">
        <v>1213</v>
      </c>
      <c r="B902" s="2" t="s">
        <v>82</v>
      </c>
      <c r="C902" s="12">
        <v>6.5</v>
      </c>
      <c r="D902" s="14" t="s">
        <v>248</v>
      </c>
      <c r="E902" s="227"/>
      <c r="F902" s="6" t="s">
        <v>27</v>
      </c>
      <c r="G902" s="89"/>
      <c r="H902" s="180">
        <f t="shared" si="17"/>
        <v>0</v>
      </c>
    </row>
    <row r="903" spans="1:8" s="2" customFormat="1" ht="13.5" customHeight="1" x14ac:dyDescent="0.2">
      <c r="A903" s="97"/>
      <c r="B903" s="2" t="s">
        <v>28</v>
      </c>
      <c r="C903" s="12" t="s">
        <v>122</v>
      </c>
      <c r="D903" s="14"/>
      <c r="E903" s="227"/>
      <c r="F903" s="6"/>
      <c r="G903" s="89"/>
      <c r="H903" s="180"/>
    </row>
    <row r="904" spans="1:8" s="2" customFormat="1" ht="13.5" customHeight="1" x14ac:dyDescent="0.2">
      <c r="A904" s="101"/>
      <c r="B904" s="29" t="s">
        <v>266</v>
      </c>
      <c r="C904" s="30">
        <v>6.51</v>
      </c>
      <c r="D904" s="33" t="s">
        <v>327</v>
      </c>
      <c r="E904" s="227"/>
      <c r="F904" s="6"/>
      <c r="G904" s="89"/>
      <c r="H904" s="180"/>
    </row>
    <row r="905" spans="1:8" s="2" customFormat="1" ht="13.5" customHeight="1" x14ac:dyDescent="0.2">
      <c r="A905" s="97" t="s">
        <v>1213</v>
      </c>
      <c r="B905" s="2" t="s">
        <v>266</v>
      </c>
      <c r="C905" s="12" t="s">
        <v>1144</v>
      </c>
      <c r="D905" s="14" t="s">
        <v>417</v>
      </c>
      <c r="E905" s="227"/>
      <c r="F905" s="6" t="s">
        <v>29</v>
      </c>
      <c r="G905" s="89"/>
      <c r="H905" s="180">
        <f t="shared" si="17"/>
        <v>0</v>
      </c>
    </row>
    <row r="906" spans="1:8" s="2" customFormat="1" ht="13.5" customHeight="1" x14ac:dyDescent="0.2">
      <c r="A906" s="97" t="s">
        <v>1213</v>
      </c>
      <c r="B906" s="2" t="s">
        <v>266</v>
      </c>
      <c r="C906" s="12" t="s">
        <v>1145</v>
      </c>
      <c r="D906" s="14" t="s">
        <v>282</v>
      </c>
      <c r="E906" s="227"/>
      <c r="F906" s="6" t="s">
        <v>29</v>
      </c>
      <c r="G906" s="89"/>
      <c r="H906" s="180">
        <f t="shared" si="17"/>
        <v>0</v>
      </c>
    </row>
    <row r="907" spans="1:8" s="2" customFormat="1" x14ac:dyDescent="0.2">
      <c r="A907" s="97" t="s">
        <v>1213</v>
      </c>
      <c r="B907" s="2" t="s">
        <v>266</v>
      </c>
      <c r="C907" s="12" t="s">
        <v>1146</v>
      </c>
      <c r="D907" s="14" t="s">
        <v>418</v>
      </c>
      <c r="E907" s="227"/>
      <c r="F907" s="6" t="s">
        <v>27</v>
      </c>
      <c r="G907" s="89"/>
      <c r="H907" s="180">
        <f t="shared" si="17"/>
        <v>0</v>
      </c>
    </row>
    <row r="908" spans="1:8" s="2" customFormat="1" ht="13.5" customHeight="1" x14ac:dyDescent="0.2">
      <c r="A908" s="97" t="s">
        <v>1213</v>
      </c>
      <c r="B908" s="2" t="s">
        <v>266</v>
      </c>
      <c r="C908" s="12" t="s">
        <v>1147</v>
      </c>
      <c r="D908" s="14" t="s">
        <v>419</v>
      </c>
      <c r="E908" s="227"/>
      <c r="F908" s="6" t="s">
        <v>29</v>
      </c>
      <c r="G908" s="89"/>
      <c r="H908" s="180">
        <f>E908*G908</f>
        <v>0</v>
      </c>
    </row>
    <row r="909" spans="1:8" s="2" customFormat="1" ht="13.5" customHeight="1" x14ac:dyDescent="0.2">
      <c r="A909" s="97"/>
      <c r="B909" s="2" t="s">
        <v>28</v>
      </c>
      <c r="C909" s="12" t="s">
        <v>122</v>
      </c>
      <c r="D909" s="14"/>
      <c r="E909" s="227"/>
      <c r="F909" s="6"/>
      <c r="G909" s="7"/>
      <c r="H909" s="184"/>
    </row>
    <row r="910" spans="1:8" s="2" customFormat="1" ht="13.5" customHeight="1" x14ac:dyDescent="0.2">
      <c r="A910" s="97"/>
      <c r="C910" s="12" t="s">
        <v>122</v>
      </c>
      <c r="D910" s="15" t="s">
        <v>34</v>
      </c>
      <c r="E910" s="229"/>
      <c r="F910" s="16"/>
      <c r="G910" s="17"/>
      <c r="H910" s="181"/>
    </row>
    <row r="911" spans="1:8" s="2" customFormat="1" ht="13.5" customHeight="1" thickBot="1" x14ac:dyDescent="0.25">
      <c r="A911" s="97"/>
      <c r="C911" s="12" t="s">
        <v>122</v>
      </c>
      <c r="D911" s="15" t="s">
        <v>17</v>
      </c>
      <c r="E911" s="229"/>
      <c r="F911" s="16"/>
      <c r="G911" s="17" t="s">
        <v>348</v>
      </c>
      <c r="H911" s="182">
        <f>SUM(H472:H908)</f>
        <v>0</v>
      </c>
    </row>
    <row r="912" spans="1:8" s="2" customFormat="1" ht="13.5" customHeight="1" x14ac:dyDescent="0.2">
      <c r="A912" s="97"/>
      <c r="C912" s="12"/>
      <c r="D912" s="15"/>
      <c r="E912" s="229"/>
      <c r="F912" s="16"/>
      <c r="G912" s="17"/>
      <c r="H912" s="181" t="s">
        <v>28</v>
      </c>
    </row>
    <row r="913" spans="1:8" s="2" customFormat="1" ht="13.5" customHeight="1" x14ac:dyDescent="0.2">
      <c r="A913" s="97"/>
      <c r="C913" s="12" t="s">
        <v>122</v>
      </c>
      <c r="D913" s="13" t="s">
        <v>36</v>
      </c>
      <c r="E913" s="227"/>
      <c r="F913" s="6"/>
      <c r="G913" s="7"/>
      <c r="H913" s="180"/>
    </row>
    <row r="914" spans="1:8" s="2" customFormat="1" ht="13.5" customHeight="1" x14ac:dyDescent="0.2">
      <c r="A914" s="99"/>
      <c r="B914" s="32"/>
      <c r="D914" s="21" t="s">
        <v>329</v>
      </c>
      <c r="E914" s="227"/>
      <c r="F914" s="6"/>
      <c r="G914" s="7"/>
      <c r="H914" s="180"/>
    </row>
    <row r="915" spans="1:8" s="2" customFormat="1" ht="13.5" customHeight="1" x14ac:dyDescent="0.2">
      <c r="A915" s="100" t="s">
        <v>1213</v>
      </c>
      <c r="B915" s="24" t="s">
        <v>86</v>
      </c>
      <c r="C915" s="25" t="s">
        <v>187</v>
      </c>
      <c r="D915" s="26" t="s">
        <v>37</v>
      </c>
      <c r="E915" s="231"/>
      <c r="F915" s="23" t="s">
        <v>24</v>
      </c>
      <c r="G915" s="91"/>
      <c r="H915" s="180">
        <f t="shared" ref="H915:H977" si="18">E915*G915</f>
        <v>0</v>
      </c>
    </row>
    <row r="916" spans="1:8" s="2" customFormat="1" x14ac:dyDescent="0.2">
      <c r="A916" s="97"/>
      <c r="C916" s="12" t="s">
        <v>122</v>
      </c>
      <c r="D916" s="14"/>
      <c r="E916" s="227"/>
      <c r="F916" s="6"/>
      <c r="G916" s="89"/>
      <c r="H916" s="180"/>
    </row>
    <row r="917" spans="1:8" ht="13.5" customHeight="1" x14ac:dyDescent="0.2">
      <c r="A917" s="100" t="s">
        <v>1213</v>
      </c>
      <c r="B917" s="2" t="s">
        <v>87</v>
      </c>
      <c r="C917" s="12" t="s">
        <v>188</v>
      </c>
      <c r="D917" s="14" t="s">
        <v>38</v>
      </c>
      <c r="E917" s="227"/>
      <c r="F917" s="6" t="s">
        <v>24</v>
      </c>
      <c r="G917" s="89"/>
      <c r="H917" s="180">
        <f t="shared" si="18"/>
        <v>0</v>
      </c>
    </row>
    <row r="918" spans="1:8" x14ac:dyDescent="0.2">
      <c r="A918" s="97"/>
      <c r="B918" s="2"/>
      <c r="C918" s="12" t="s">
        <v>122</v>
      </c>
      <c r="D918" s="2"/>
      <c r="F918" s="6"/>
      <c r="G918" s="89"/>
      <c r="H918" s="180"/>
    </row>
    <row r="919" spans="1:8" ht="13.5" customHeight="1" x14ac:dyDescent="0.2">
      <c r="A919" s="100" t="s">
        <v>1213</v>
      </c>
      <c r="B919" s="2" t="s">
        <v>86</v>
      </c>
      <c r="C919" s="12" t="s">
        <v>189</v>
      </c>
      <c r="D919" s="2" t="s">
        <v>48</v>
      </c>
      <c r="E919" s="227"/>
      <c r="F919" s="6" t="s">
        <v>24</v>
      </c>
      <c r="G919" s="89"/>
      <c r="H919" s="180">
        <f t="shared" si="18"/>
        <v>0</v>
      </c>
    </row>
    <row r="920" spans="1:8" x14ac:dyDescent="0.2">
      <c r="A920" s="97"/>
      <c r="B920" s="2"/>
      <c r="C920" s="12" t="s">
        <v>122</v>
      </c>
      <c r="D920" s="14"/>
      <c r="F920" s="6"/>
      <c r="G920" s="89"/>
      <c r="H920" s="180"/>
    </row>
    <row r="921" spans="1:8" ht="13.5" customHeight="1" x14ac:dyDescent="0.2">
      <c r="A921" s="100" t="s">
        <v>1213</v>
      </c>
      <c r="B921" s="2" t="s">
        <v>86</v>
      </c>
      <c r="C921" s="12" t="s">
        <v>190</v>
      </c>
      <c r="D921" s="14" t="s">
        <v>49</v>
      </c>
      <c r="E921" s="227"/>
      <c r="F921" s="6" t="s">
        <v>24</v>
      </c>
      <c r="G921" s="89"/>
      <c r="H921" s="180">
        <f t="shared" si="18"/>
        <v>0</v>
      </c>
    </row>
    <row r="922" spans="1:8" x14ac:dyDescent="0.2">
      <c r="A922" s="97"/>
      <c r="B922" s="2"/>
      <c r="C922" s="12" t="s">
        <v>122</v>
      </c>
      <c r="D922" s="14"/>
      <c r="E922" s="227"/>
      <c r="F922" s="6"/>
      <c r="G922" s="89"/>
      <c r="H922" s="180"/>
    </row>
    <row r="923" spans="1:8" ht="13.5" customHeight="1" x14ac:dyDescent="0.2">
      <c r="A923" s="100" t="s">
        <v>1213</v>
      </c>
      <c r="B923" s="2" t="s">
        <v>86</v>
      </c>
      <c r="C923" s="12" t="s">
        <v>191</v>
      </c>
      <c r="D923" s="14" t="s">
        <v>39</v>
      </c>
      <c r="E923" s="227"/>
      <c r="F923" s="6" t="s">
        <v>24</v>
      </c>
      <c r="G923" s="89"/>
      <c r="H923" s="180">
        <f t="shared" si="18"/>
        <v>0</v>
      </c>
    </row>
    <row r="924" spans="1:8" ht="13.5" customHeight="1" x14ac:dyDescent="0.2">
      <c r="A924" s="97"/>
      <c r="B924" s="2"/>
      <c r="C924" s="12"/>
      <c r="D924" s="14"/>
      <c r="E924" s="227"/>
      <c r="F924" s="6"/>
      <c r="G924" s="89"/>
      <c r="H924" s="180"/>
    </row>
    <row r="925" spans="1:8" ht="13.5" customHeight="1" x14ac:dyDescent="0.2">
      <c r="A925" s="99"/>
      <c r="B925" s="27"/>
      <c r="D925" s="28" t="s">
        <v>330</v>
      </c>
      <c r="E925" s="227"/>
      <c r="F925" s="6"/>
      <c r="G925" s="89"/>
      <c r="H925" s="180"/>
    </row>
    <row r="926" spans="1:8" ht="38.25" x14ac:dyDescent="0.2">
      <c r="A926" s="101"/>
      <c r="B926" s="29" t="s">
        <v>86</v>
      </c>
      <c r="C926" s="30">
        <v>7.06</v>
      </c>
      <c r="D926" s="33" t="s">
        <v>412</v>
      </c>
      <c r="E926" s="227"/>
      <c r="F926" s="6"/>
      <c r="G926" s="89"/>
      <c r="H926" s="180"/>
    </row>
    <row r="927" spans="1:8" ht="13.5" customHeight="1" x14ac:dyDescent="0.2">
      <c r="A927" s="100" t="s">
        <v>1213</v>
      </c>
      <c r="B927" s="2" t="s">
        <v>86</v>
      </c>
      <c r="C927" s="12" t="s">
        <v>1148</v>
      </c>
      <c r="D927" s="14" t="s">
        <v>413</v>
      </c>
      <c r="E927" s="227"/>
      <c r="F927" s="6" t="s">
        <v>29</v>
      </c>
      <c r="G927" s="89"/>
      <c r="H927" s="180">
        <f t="shared" si="18"/>
        <v>0</v>
      </c>
    </row>
    <row r="928" spans="1:8" x14ac:dyDescent="0.2">
      <c r="A928" s="100" t="s">
        <v>1213</v>
      </c>
      <c r="B928" s="2" t="s">
        <v>86</v>
      </c>
      <c r="C928" s="12" t="s">
        <v>1149</v>
      </c>
      <c r="D928" s="14" t="s">
        <v>414</v>
      </c>
      <c r="E928" s="227"/>
      <c r="F928" s="6" t="s">
        <v>29</v>
      </c>
      <c r="G928" s="89"/>
      <c r="H928" s="180">
        <f t="shared" si="18"/>
        <v>0</v>
      </c>
    </row>
    <row r="929" spans="1:8" ht="13.5" customHeight="1" x14ac:dyDescent="0.2">
      <c r="A929" s="100" t="s">
        <v>1213</v>
      </c>
      <c r="B929" s="2" t="s">
        <v>86</v>
      </c>
      <c r="C929" s="12" t="s">
        <v>1150</v>
      </c>
      <c r="D929" s="14" t="s">
        <v>415</v>
      </c>
      <c r="E929" s="227"/>
      <c r="F929" s="6" t="s">
        <v>29</v>
      </c>
      <c r="G929" s="89"/>
      <c r="H929" s="180">
        <f t="shared" si="18"/>
        <v>0</v>
      </c>
    </row>
    <row r="930" spans="1:8" x14ac:dyDescent="0.2">
      <c r="A930" s="100" t="s">
        <v>1213</v>
      </c>
      <c r="B930" s="2" t="s">
        <v>86</v>
      </c>
      <c r="C930" s="12" t="s">
        <v>1151</v>
      </c>
      <c r="D930" s="14" t="s">
        <v>416</v>
      </c>
      <c r="E930" s="227"/>
      <c r="F930" s="6" t="s">
        <v>29</v>
      </c>
      <c r="G930" s="89"/>
      <c r="H930" s="180">
        <f t="shared" si="18"/>
        <v>0</v>
      </c>
    </row>
    <row r="931" spans="1:8" x14ac:dyDescent="0.2">
      <c r="A931" s="97"/>
      <c r="B931" s="2"/>
      <c r="C931" s="12"/>
      <c r="D931" s="14"/>
      <c r="E931" s="227"/>
      <c r="F931" s="6"/>
      <c r="G931" s="89"/>
      <c r="H931" s="180"/>
    </row>
    <row r="932" spans="1:8" ht="25.5" x14ac:dyDescent="0.2">
      <c r="A932" s="100" t="s">
        <v>1213</v>
      </c>
      <c r="B932" s="2" t="s">
        <v>86</v>
      </c>
      <c r="C932" s="12" t="s">
        <v>192</v>
      </c>
      <c r="D932" s="14" t="s">
        <v>229</v>
      </c>
      <c r="E932" s="227"/>
      <c r="F932" s="6" t="s">
        <v>20</v>
      </c>
      <c r="G932" s="89"/>
      <c r="H932" s="180">
        <f t="shared" si="18"/>
        <v>0</v>
      </c>
    </row>
    <row r="933" spans="1:8" ht="13.5" customHeight="1" x14ac:dyDescent="0.2">
      <c r="A933" s="97"/>
      <c r="B933" s="2"/>
      <c r="C933" s="12" t="s">
        <v>122</v>
      </c>
      <c r="D933" s="14"/>
      <c r="E933" s="227"/>
      <c r="F933" s="6"/>
      <c r="G933" s="89"/>
      <c r="H933" s="180"/>
    </row>
    <row r="934" spans="1:8" ht="25.5" x14ac:dyDescent="0.2">
      <c r="A934" s="100" t="s">
        <v>1213</v>
      </c>
      <c r="B934" s="2" t="s">
        <v>86</v>
      </c>
      <c r="C934" s="12" t="s">
        <v>193</v>
      </c>
      <c r="D934" s="14" t="s">
        <v>230</v>
      </c>
      <c r="E934" s="227"/>
      <c r="F934" s="6" t="s">
        <v>20</v>
      </c>
      <c r="G934" s="89"/>
      <c r="H934" s="180">
        <f t="shared" si="18"/>
        <v>0</v>
      </c>
    </row>
    <row r="935" spans="1:8" ht="13.5" customHeight="1" x14ac:dyDescent="0.2">
      <c r="A935" s="97"/>
      <c r="B935" s="2"/>
      <c r="C935" s="12"/>
      <c r="D935" s="28"/>
      <c r="E935" s="227"/>
      <c r="F935" s="6"/>
      <c r="G935" s="89"/>
      <c r="H935" s="180"/>
    </row>
    <row r="936" spans="1:8" ht="13.5" customHeight="1" x14ac:dyDescent="0.2">
      <c r="A936" s="99"/>
      <c r="B936" s="32"/>
      <c r="D936" s="28" t="s">
        <v>331</v>
      </c>
      <c r="E936" s="227"/>
      <c r="F936" s="6"/>
      <c r="G936" s="89"/>
      <c r="H936" s="180"/>
    </row>
    <row r="937" spans="1:8" ht="13.5" customHeight="1" x14ac:dyDescent="0.2">
      <c r="A937" s="97" t="s">
        <v>1213</v>
      </c>
      <c r="B937" s="2" t="s">
        <v>88</v>
      </c>
      <c r="C937" s="12" t="s">
        <v>1152</v>
      </c>
      <c r="D937" s="14" t="s">
        <v>263</v>
      </c>
      <c r="E937" s="227"/>
      <c r="F937" s="6" t="s">
        <v>24</v>
      </c>
      <c r="G937" s="89"/>
      <c r="H937" s="180">
        <f t="shared" si="18"/>
        <v>0</v>
      </c>
    </row>
    <row r="938" spans="1:8" ht="13.5" customHeight="1" x14ac:dyDescent="0.2">
      <c r="A938" s="97" t="s">
        <v>1213</v>
      </c>
      <c r="B938" s="2" t="s">
        <v>88</v>
      </c>
      <c r="C938" s="12" t="s">
        <v>1153</v>
      </c>
      <c r="D938" s="14" t="s">
        <v>264</v>
      </c>
      <c r="E938" s="227"/>
      <c r="F938" s="6" t="s">
        <v>24</v>
      </c>
      <c r="G938" s="89"/>
      <c r="H938" s="180">
        <f t="shared" si="18"/>
        <v>0</v>
      </c>
    </row>
    <row r="939" spans="1:8" ht="13.5" customHeight="1" x14ac:dyDescent="0.2">
      <c r="A939" s="97" t="s">
        <v>1213</v>
      </c>
      <c r="B939" s="2" t="s">
        <v>88</v>
      </c>
      <c r="C939" s="12" t="s">
        <v>1154</v>
      </c>
      <c r="D939" s="14" t="s">
        <v>265</v>
      </c>
      <c r="E939" s="227"/>
      <c r="F939" s="6" t="s">
        <v>24</v>
      </c>
      <c r="G939" s="89"/>
      <c r="H939" s="180">
        <f t="shared" si="18"/>
        <v>0</v>
      </c>
    </row>
    <row r="940" spans="1:8" ht="13.5" customHeight="1" x14ac:dyDescent="0.2">
      <c r="A940" s="97"/>
      <c r="B940" s="2"/>
      <c r="C940" s="12"/>
      <c r="D940" s="14"/>
      <c r="E940" s="227"/>
      <c r="F940" s="6"/>
      <c r="G940" s="89"/>
      <c r="H940" s="180"/>
    </row>
    <row r="941" spans="1:8" ht="13.5" customHeight="1" x14ac:dyDescent="0.2">
      <c r="A941" s="99"/>
      <c r="B941" s="32"/>
      <c r="D941" s="28" t="s">
        <v>332</v>
      </c>
      <c r="E941" s="227"/>
      <c r="F941" s="6"/>
      <c r="G941" s="89"/>
      <c r="H941" s="180"/>
    </row>
    <row r="942" spans="1:8" ht="13.5" customHeight="1" x14ac:dyDescent="0.2">
      <c r="A942" s="101"/>
      <c r="B942" s="29"/>
      <c r="C942" s="30">
        <v>7.1</v>
      </c>
      <c r="D942" s="33" t="s">
        <v>402</v>
      </c>
      <c r="E942" s="227"/>
      <c r="F942" s="6"/>
      <c r="G942" s="89"/>
      <c r="H942" s="180"/>
    </row>
    <row r="943" spans="1:8" ht="13.5" customHeight="1" x14ac:dyDescent="0.2">
      <c r="A943" s="97" t="s">
        <v>1213</v>
      </c>
      <c r="B943" s="2" t="s">
        <v>89</v>
      </c>
      <c r="C943" s="12" t="s">
        <v>1155</v>
      </c>
      <c r="D943" s="14" t="s">
        <v>403</v>
      </c>
      <c r="E943" s="227"/>
      <c r="F943" s="6" t="s">
        <v>27</v>
      </c>
      <c r="G943" s="89"/>
      <c r="H943" s="180">
        <f t="shared" si="18"/>
        <v>0</v>
      </c>
    </row>
    <row r="944" spans="1:8" ht="13.5" customHeight="1" x14ac:dyDescent="0.2">
      <c r="A944" s="97" t="s">
        <v>1213</v>
      </c>
      <c r="B944" s="2" t="s">
        <v>89</v>
      </c>
      <c r="C944" s="12" t="s">
        <v>1156</v>
      </c>
      <c r="D944" s="14" t="s">
        <v>404</v>
      </c>
      <c r="E944" s="227"/>
      <c r="F944" s="6" t="s">
        <v>27</v>
      </c>
      <c r="G944" s="89"/>
      <c r="H944" s="180">
        <f t="shared" si="18"/>
        <v>0</v>
      </c>
    </row>
    <row r="945" spans="1:47" ht="13.5" customHeight="1" x14ac:dyDescent="0.2">
      <c r="A945" s="97" t="s">
        <v>1213</v>
      </c>
      <c r="B945" s="2" t="s">
        <v>89</v>
      </c>
      <c r="C945" s="12" t="s">
        <v>1157</v>
      </c>
      <c r="D945" s="2" t="s">
        <v>405</v>
      </c>
      <c r="E945" s="227"/>
      <c r="F945" s="6" t="s">
        <v>27</v>
      </c>
      <c r="G945" s="89"/>
      <c r="H945" s="180">
        <f t="shared" si="18"/>
        <v>0</v>
      </c>
    </row>
    <row r="946" spans="1:47" ht="13.5" customHeight="1" x14ac:dyDescent="0.2">
      <c r="A946" s="97" t="s">
        <v>1213</v>
      </c>
      <c r="B946" s="2" t="s">
        <v>89</v>
      </c>
      <c r="C946" s="12" t="s">
        <v>1158</v>
      </c>
      <c r="D946" s="14" t="s">
        <v>406</v>
      </c>
      <c r="E946" s="227"/>
      <c r="F946" s="6" t="s">
        <v>27</v>
      </c>
      <c r="G946" s="89"/>
      <c r="H946" s="180">
        <f t="shared" si="18"/>
        <v>0</v>
      </c>
    </row>
    <row r="947" spans="1:47" ht="13.5" customHeight="1" x14ac:dyDescent="0.2">
      <c r="A947" s="97" t="s">
        <v>1213</v>
      </c>
      <c r="B947" s="2" t="s">
        <v>89</v>
      </c>
      <c r="C947" s="12" t="s">
        <v>1159</v>
      </c>
      <c r="D947" s="14" t="s">
        <v>407</v>
      </c>
      <c r="E947" s="227"/>
      <c r="F947" s="6" t="s">
        <v>27</v>
      </c>
      <c r="G947" s="89"/>
      <c r="H947" s="180">
        <f t="shared" si="18"/>
        <v>0</v>
      </c>
    </row>
    <row r="948" spans="1:47" ht="13.5" customHeight="1" x14ac:dyDescent="0.2">
      <c r="A948" s="97" t="s">
        <v>1213</v>
      </c>
      <c r="B948" s="2" t="s">
        <v>89</v>
      </c>
      <c r="C948" s="12" t="s">
        <v>1160</v>
      </c>
      <c r="D948" s="14" t="s">
        <v>408</v>
      </c>
      <c r="E948" s="227"/>
      <c r="F948" s="6" t="s">
        <v>27</v>
      </c>
      <c r="G948" s="89"/>
      <c r="H948" s="180">
        <f t="shared" si="18"/>
        <v>0</v>
      </c>
    </row>
    <row r="949" spans="1:47" ht="13.5" customHeight="1" x14ac:dyDescent="0.2">
      <c r="A949" s="97" t="s">
        <v>1213</v>
      </c>
      <c r="B949" s="2" t="s">
        <v>89</v>
      </c>
      <c r="C949" s="12" t="s">
        <v>1161</v>
      </c>
      <c r="D949" s="14" t="s">
        <v>409</v>
      </c>
      <c r="E949" s="227"/>
      <c r="F949" s="6" t="s">
        <v>27</v>
      </c>
      <c r="G949" s="89"/>
      <c r="H949" s="180">
        <f t="shared" si="18"/>
        <v>0</v>
      </c>
    </row>
    <row r="950" spans="1:47" s="7" customFormat="1" ht="13.5" customHeight="1" x14ac:dyDescent="0.2">
      <c r="A950" s="100" t="s">
        <v>1216</v>
      </c>
      <c r="B950" s="2" t="s">
        <v>256</v>
      </c>
      <c r="C950" s="12" t="s">
        <v>1162</v>
      </c>
      <c r="D950" s="14" t="s">
        <v>410</v>
      </c>
      <c r="E950" s="227"/>
      <c r="F950" s="6" t="s">
        <v>24</v>
      </c>
      <c r="G950" s="89"/>
      <c r="H950" s="180">
        <f t="shared" si="18"/>
        <v>0</v>
      </c>
      <c r="I950" s="20"/>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c r="AN950" s="20"/>
      <c r="AO950" s="20"/>
      <c r="AP950" s="20"/>
      <c r="AQ950" s="20"/>
      <c r="AR950" s="20"/>
      <c r="AS950" s="20"/>
      <c r="AT950" s="20"/>
      <c r="AU950" s="20"/>
    </row>
    <row r="951" spans="1:47" s="7" customFormat="1" ht="13.5" customHeight="1" x14ac:dyDescent="0.2">
      <c r="A951" s="97" t="s">
        <v>1213</v>
      </c>
      <c r="B951" s="2" t="s">
        <v>256</v>
      </c>
      <c r="C951" s="12" t="s">
        <v>1163</v>
      </c>
      <c r="D951" s="14" t="s">
        <v>411</v>
      </c>
      <c r="E951" s="227"/>
      <c r="F951" s="6" t="s">
        <v>27</v>
      </c>
      <c r="G951" s="89"/>
      <c r="H951" s="180">
        <f t="shared" si="18"/>
        <v>0</v>
      </c>
      <c r="I951" s="20"/>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c r="AN951" s="20"/>
      <c r="AO951" s="20"/>
      <c r="AP951" s="20"/>
      <c r="AQ951" s="20"/>
      <c r="AR951" s="20"/>
      <c r="AS951" s="20"/>
      <c r="AT951" s="20"/>
      <c r="AU951" s="20"/>
    </row>
    <row r="952" spans="1:47" s="7" customFormat="1" ht="13.5" customHeight="1" x14ac:dyDescent="0.2">
      <c r="A952" s="97"/>
      <c r="B952" s="2"/>
      <c r="C952" s="12"/>
      <c r="D952" s="14"/>
      <c r="E952" s="227"/>
      <c r="F952" s="6"/>
      <c r="G952" s="89"/>
      <c r="H952" s="180"/>
      <c r="I952" s="20"/>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c r="AN952" s="20"/>
      <c r="AO952" s="20"/>
      <c r="AP952" s="20"/>
      <c r="AQ952" s="20"/>
      <c r="AR952" s="20"/>
      <c r="AS952" s="20"/>
      <c r="AT952" s="20"/>
      <c r="AU952" s="20"/>
    </row>
    <row r="953" spans="1:47" s="7" customFormat="1" ht="13.5" customHeight="1" x14ac:dyDescent="0.2">
      <c r="A953" s="97" t="s">
        <v>1213</v>
      </c>
      <c r="B953" s="2" t="s">
        <v>89</v>
      </c>
      <c r="C953" s="12" t="s">
        <v>194</v>
      </c>
      <c r="D953" s="14" t="s">
        <v>40</v>
      </c>
      <c r="E953" s="227"/>
      <c r="F953" s="6" t="s">
        <v>29</v>
      </c>
      <c r="G953" s="89"/>
      <c r="H953" s="180">
        <f t="shared" si="18"/>
        <v>0</v>
      </c>
      <c r="I953" s="20"/>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c r="AN953" s="20"/>
      <c r="AO953" s="20"/>
      <c r="AP953" s="20"/>
      <c r="AQ953" s="20"/>
      <c r="AR953" s="20"/>
      <c r="AS953" s="20"/>
      <c r="AT953" s="20"/>
      <c r="AU953" s="20"/>
    </row>
    <row r="954" spans="1:47" s="7" customFormat="1" ht="13.5" customHeight="1" x14ac:dyDescent="0.2">
      <c r="A954" s="97"/>
      <c r="B954" s="2"/>
      <c r="C954" s="12" t="s">
        <v>122</v>
      </c>
      <c r="D954" s="14"/>
      <c r="E954" s="227"/>
      <c r="F954" s="6"/>
      <c r="G954" s="89"/>
      <c r="H954" s="180"/>
      <c r="I954" s="20"/>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c r="AN954" s="20"/>
      <c r="AO954" s="20"/>
      <c r="AP954" s="20"/>
      <c r="AQ954" s="20"/>
      <c r="AR954" s="20"/>
      <c r="AS954" s="20"/>
      <c r="AT954" s="20"/>
      <c r="AU954" s="20"/>
    </row>
    <row r="955" spans="1:47" s="7" customFormat="1" ht="13.5" customHeight="1" x14ac:dyDescent="0.2">
      <c r="A955" s="97" t="s">
        <v>1213</v>
      </c>
      <c r="B955" s="2" t="s">
        <v>89</v>
      </c>
      <c r="C955" s="12" t="s">
        <v>195</v>
      </c>
      <c r="D955" s="14" t="s">
        <v>41</v>
      </c>
      <c r="E955" s="227"/>
      <c r="F955" s="6" t="s">
        <v>29</v>
      </c>
      <c r="G955" s="89"/>
      <c r="H955" s="180">
        <f t="shared" si="18"/>
        <v>0</v>
      </c>
      <c r="I955" s="20"/>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c r="AN955" s="20"/>
      <c r="AO955" s="20"/>
      <c r="AP955" s="20"/>
      <c r="AQ955" s="20"/>
      <c r="AR955" s="20"/>
      <c r="AS955" s="20"/>
      <c r="AT955" s="20"/>
      <c r="AU955" s="20"/>
    </row>
    <row r="956" spans="1:47" s="7" customFormat="1" ht="13.5" customHeight="1" x14ac:dyDescent="0.2">
      <c r="A956" s="97"/>
      <c r="B956" s="2"/>
      <c r="C956" s="12" t="s">
        <v>122</v>
      </c>
      <c r="D956" s="14"/>
      <c r="E956" s="227"/>
      <c r="F956" s="6"/>
      <c r="G956" s="89"/>
      <c r="H956" s="180"/>
      <c r="I956" s="20"/>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c r="AN956" s="20"/>
      <c r="AO956" s="20"/>
      <c r="AP956" s="20"/>
      <c r="AQ956" s="20"/>
      <c r="AR956" s="20"/>
      <c r="AS956" s="20"/>
      <c r="AT956" s="20"/>
      <c r="AU956" s="20"/>
    </row>
    <row r="957" spans="1:47" s="7" customFormat="1" ht="13.5" customHeight="1" x14ac:dyDescent="0.2">
      <c r="A957" s="97" t="s">
        <v>1213</v>
      </c>
      <c r="B957" s="2" t="s">
        <v>89</v>
      </c>
      <c r="C957" s="12" t="s">
        <v>196</v>
      </c>
      <c r="D957" s="14" t="s">
        <v>42</v>
      </c>
      <c r="E957" s="227"/>
      <c r="F957" s="6" t="s">
        <v>27</v>
      </c>
      <c r="G957" s="89"/>
      <c r="H957" s="180">
        <f t="shared" si="18"/>
        <v>0</v>
      </c>
      <c r="I957" s="20"/>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c r="AN957" s="20"/>
      <c r="AO957" s="20"/>
      <c r="AP957" s="20"/>
      <c r="AQ957" s="20"/>
      <c r="AR957" s="20"/>
      <c r="AS957" s="20"/>
      <c r="AT957" s="20"/>
      <c r="AU957" s="20"/>
    </row>
    <row r="958" spans="1:47" s="7" customFormat="1" x14ac:dyDescent="0.2">
      <c r="A958" s="97"/>
      <c r="B958" s="2"/>
      <c r="C958" s="12"/>
      <c r="D958" s="14"/>
      <c r="E958" s="227"/>
      <c r="F958" s="6"/>
      <c r="G958" s="89"/>
      <c r="H958" s="180"/>
      <c r="I958" s="20"/>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c r="AN958" s="20"/>
      <c r="AO958" s="20"/>
      <c r="AP958" s="20"/>
      <c r="AQ958" s="20"/>
      <c r="AR958" s="20"/>
      <c r="AS958" s="20"/>
      <c r="AT958" s="20"/>
      <c r="AU958" s="20"/>
    </row>
    <row r="959" spans="1:47" s="7" customFormat="1" ht="13.5" customHeight="1" x14ac:dyDescent="0.2">
      <c r="A959" s="110"/>
      <c r="B959" s="32"/>
      <c r="D959" s="21" t="s">
        <v>333</v>
      </c>
      <c r="E959" s="227"/>
      <c r="F959" s="6"/>
      <c r="G959" s="89"/>
      <c r="H959" s="180"/>
      <c r="I959" s="20"/>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c r="AN959" s="20"/>
      <c r="AO959" s="20"/>
      <c r="AP959" s="20"/>
      <c r="AQ959" s="20"/>
      <c r="AR959" s="20"/>
      <c r="AS959" s="20"/>
      <c r="AT959" s="20"/>
      <c r="AU959" s="20"/>
    </row>
    <row r="960" spans="1:47" s="7" customFormat="1" ht="13.5" customHeight="1" x14ac:dyDescent="0.2">
      <c r="A960" s="97" t="s">
        <v>1213</v>
      </c>
      <c r="B960" s="2" t="s">
        <v>88</v>
      </c>
      <c r="C960" s="12" t="s">
        <v>197</v>
      </c>
      <c r="D960" s="14" t="s">
        <v>364</v>
      </c>
      <c r="E960" s="227"/>
      <c r="F960" s="6" t="s">
        <v>24</v>
      </c>
      <c r="G960" s="89"/>
      <c r="H960" s="180">
        <f t="shared" si="18"/>
        <v>0</v>
      </c>
      <c r="I960" s="20"/>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c r="AN960" s="20"/>
      <c r="AO960" s="20"/>
      <c r="AP960" s="20"/>
      <c r="AQ960" s="20"/>
      <c r="AR960" s="20"/>
      <c r="AS960" s="20"/>
      <c r="AT960" s="20"/>
      <c r="AU960" s="20"/>
    </row>
    <row r="961" spans="1:47" s="7" customFormat="1" ht="13.5" customHeight="1" x14ac:dyDescent="0.2">
      <c r="A961" s="97"/>
      <c r="B961" s="2"/>
      <c r="C961" s="12" t="s">
        <v>122</v>
      </c>
      <c r="D961" s="14"/>
      <c r="E961" s="227"/>
      <c r="F961" s="6"/>
      <c r="G961" s="89"/>
      <c r="H961" s="180"/>
      <c r="I961" s="20"/>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c r="AN961" s="20"/>
      <c r="AO961" s="20"/>
      <c r="AP961" s="20"/>
      <c r="AQ961" s="20"/>
      <c r="AR961" s="20"/>
      <c r="AS961" s="20"/>
      <c r="AT961" s="20"/>
      <c r="AU961" s="20"/>
    </row>
    <row r="962" spans="1:47" s="7" customFormat="1" ht="25.5" x14ac:dyDescent="0.2">
      <c r="A962" s="97" t="s">
        <v>1213</v>
      </c>
      <c r="B962" s="2" t="s">
        <v>354</v>
      </c>
      <c r="C962" s="12" t="s">
        <v>198</v>
      </c>
      <c r="D962" s="14" t="s">
        <v>363</v>
      </c>
      <c r="E962" s="227"/>
      <c r="F962" s="6" t="s">
        <v>24</v>
      </c>
      <c r="G962" s="89"/>
      <c r="H962" s="180">
        <f t="shared" si="18"/>
        <v>0</v>
      </c>
      <c r="I962" s="20"/>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c r="AN962" s="20"/>
      <c r="AO962" s="20"/>
      <c r="AP962" s="20"/>
      <c r="AQ962" s="20"/>
      <c r="AR962" s="20"/>
      <c r="AS962" s="20"/>
      <c r="AT962" s="20"/>
      <c r="AU962" s="20"/>
    </row>
    <row r="963" spans="1:47" s="7" customFormat="1" ht="13.5" customHeight="1" x14ac:dyDescent="0.2">
      <c r="A963" s="97"/>
      <c r="B963" s="2"/>
      <c r="C963" s="12"/>
      <c r="D963" s="14"/>
      <c r="E963" s="227"/>
      <c r="F963" s="6"/>
      <c r="G963" s="89"/>
      <c r="H963" s="180"/>
      <c r="I963" s="20"/>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c r="AN963" s="20"/>
      <c r="AO963" s="20"/>
      <c r="AP963" s="20"/>
      <c r="AQ963" s="20"/>
      <c r="AR963" s="20"/>
      <c r="AS963" s="20"/>
      <c r="AT963" s="20"/>
      <c r="AU963" s="20"/>
    </row>
    <row r="964" spans="1:47" s="7" customFormat="1" ht="13.5" customHeight="1" x14ac:dyDescent="0.2">
      <c r="A964" s="110"/>
      <c r="B964" s="32"/>
      <c r="D964" s="21" t="s">
        <v>334</v>
      </c>
      <c r="E964" s="227"/>
      <c r="F964" s="6"/>
      <c r="G964" s="89"/>
      <c r="H964" s="180"/>
      <c r="I964" s="20"/>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c r="AN964" s="20"/>
      <c r="AO964" s="20"/>
      <c r="AP964" s="20"/>
      <c r="AQ964" s="20"/>
      <c r="AR964" s="20"/>
      <c r="AS964" s="20"/>
      <c r="AT964" s="20"/>
      <c r="AU964" s="20"/>
    </row>
    <row r="965" spans="1:47" s="7" customFormat="1" ht="13.5" customHeight="1" x14ac:dyDescent="0.2">
      <c r="A965" s="100" t="s">
        <v>1213</v>
      </c>
      <c r="B965" s="2" t="s">
        <v>87</v>
      </c>
      <c r="C965" s="12" t="s">
        <v>1164</v>
      </c>
      <c r="D965" s="14" t="s">
        <v>56</v>
      </c>
      <c r="E965" s="227"/>
      <c r="F965" s="6" t="s">
        <v>24</v>
      </c>
      <c r="G965" s="89"/>
      <c r="H965" s="180">
        <f t="shared" si="18"/>
        <v>0</v>
      </c>
      <c r="I965" s="20"/>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c r="AN965" s="20"/>
      <c r="AO965" s="20"/>
      <c r="AP965" s="20"/>
      <c r="AQ965" s="20"/>
      <c r="AR965" s="20"/>
      <c r="AS965" s="20"/>
      <c r="AT965" s="20"/>
      <c r="AU965" s="20"/>
    </row>
    <row r="966" spans="1:47" ht="13.5" customHeight="1" x14ac:dyDescent="0.2">
      <c r="A966" s="100" t="s">
        <v>1213</v>
      </c>
      <c r="B966" s="2" t="s">
        <v>87</v>
      </c>
      <c r="C966" s="12" t="s">
        <v>1165</v>
      </c>
      <c r="D966" s="14" t="s">
        <v>57</v>
      </c>
      <c r="E966" s="227"/>
      <c r="F966" s="6" t="s">
        <v>24</v>
      </c>
      <c r="G966" s="89"/>
      <c r="H966" s="180">
        <f t="shared" si="18"/>
        <v>0</v>
      </c>
    </row>
    <row r="967" spans="1:47" ht="13.5" customHeight="1" x14ac:dyDescent="0.2">
      <c r="A967" s="100" t="s">
        <v>1213</v>
      </c>
      <c r="B967" s="2" t="s">
        <v>87</v>
      </c>
      <c r="C967" s="12" t="s">
        <v>1166</v>
      </c>
      <c r="D967" s="14" t="s">
        <v>58</v>
      </c>
      <c r="E967" s="227"/>
      <c r="F967" s="6" t="s">
        <v>24</v>
      </c>
      <c r="G967" s="89"/>
      <c r="H967" s="180">
        <f t="shared" si="18"/>
        <v>0</v>
      </c>
    </row>
    <row r="968" spans="1:47" ht="13.5" customHeight="1" x14ac:dyDescent="0.2">
      <c r="A968" s="97"/>
      <c r="B968" s="2"/>
      <c r="C968" s="12" t="s">
        <v>122</v>
      </c>
      <c r="D968" s="14"/>
      <c r="E968" s="227"/>
      <c r="F968" s="6"/>
      <c r="G968" s="89"/>
      <c r="H968" s="180"/>
    </row>
    <row r="969" spans="1:47" ht="13.5" customHeight="1" x14ac:dyDescent="0.2">
      <c r="A969" s="100" t="s">
        <v>1213</v>
      </c>
      <c r="B969" s="2" t="s">
        <v>87</v>
      </c>
      <c r="C969" s="12" t="s">
        <v>1167</v>
      </c>
      <c r="D969" s="14" t="s">
        <v>362</v>
      </c>
      <c r="E969" s="227"/>
      <c r="F969" s="6" t="s">
        <v>24</v>
      </c>
      <c r="G969" s="89"/>
      <c r="H969" s="180">
        <f t="shared" si="18"/>
        <v>0</v>
      </c>
    </row>
    <row r="970" spans="1:47" ht="13.5" customHeight="1" x14ac:dyDescent="0.2">
      <c r="A970" s="100" t="s">
        <v>1213</v>
      </c>
      <c r="B970" s="2" t="s">
        <v>87</v>
      </c>
      <c r="C970" s="12" t="s">
        <v>1168</v>
      </c>
      <c r="D970" s="14" t="s">
        <v>353</v>
      </c>
      <c r="F970" s="6" t="s">
        <v>24</v>
      </c>
      <c r="G970" s="89"/>
      <c r="H970" s="180">
        <f t="shared" si="18"/>
        <v>0</v>
      </c>
    </row>
    <row r="971" spans="1:47" ht="13.5" customHeight="1" x14ac:dyDescent="0.2">
      <c r="A971" s="100" t="s">
        <v>1213</v>
      </c>
      <c r="B971" s="2" t="s">
        <v>87</v>
      </c>
      <c r="C971" s="12" t="s">
        <v>1169</v>
      </c>
      <c r="D971" s="14" t="s">
        <v>352</v>
      </c>
      <c r="E971" s="227"/>
      <c r="F971" s="6" t="s">
        <v>24</v>
      </c>
      <c r="G971" s="89"/>
      <c r="H971" s="180">
        <f t="shared" si="18"/>
        <v>0</v>
      </c>
    </row>
    <row r="972" spans="1:47" x14ac:dyDescent="0.2">
      <c r="A972" s="97"/>
      <c r="B972" s="2"/>
      <c r="C972" s="12" t="s">
        <v>122</v>
      </c>
      <c r="D972" s="14"/>
      <c r="E972" s="227"/>
      <c r="F972" s="6"/>
      <c r="G972" s="89"/>
      <c r="H972" s="180"/>
    </row>
    <row r="973" spans="1:47" ht="13.5" customHeight="1" x14ac:dyDescent="0.2">
      <c r="A973" s="100" t="s">
        <v>1213</v>
      </c>
      <c r="B973" s="2" t="s">
        <v>87</v>
      </c>
      <c r="C973" s="12" t="s">
        <v>1170</v>
      </c>
      <c r="D973" s="14" t="s">
        <v>59</v>
      </c>
      <c r="E973" s="227"/>
      <c r="F973" s="6" t="s">
        <v>29</v>
      </c>
      <c r="G973" s="89"/>
      <c r="H973" s="180">
        <f t="shared" si="18"/>
        <v>0</v>
      </c>
    </row>
    <row r="974" spans="1:47" ht="13.5" customHeight="1" x14ac:dyDescent="0.2">
      <c r="A974" s="100" t="s">
        <v>1213</v>
      </c>
      <c r="B974" s="2" t="s">
        <v>87</v>
      </c>
      <c r="C974" s="12" t="s">
        <v>1171</v>
      </c>
      <c r="D974" s="14" t="s">
        <v>351</v>
      </c>
      <c r="E974" s="227"/>
      <c r="F974" s="6" t="s">
        <v>29</v>
      </c>
      <c r="G974" s="89"/>
      <c r="H974" s="180">
        <f t="shared" si="18"/>
        <v>0</v>
      </c>
    </row>
    <row r="975" spans="1:47" ht="13.5" customHeight="1" x14ac:dyDescent="0.2">
      <c r="A975" s="97"/>
      <c r="B975" s="2"/>
      <c r="C975" s="12"/>
      <c r="D975" s="14"/>
      <c r="E975" s="227"/>
      <c r="F975" s="6"/>
      <c r="G975" s="89"/>
      <c r="H975" s="180"/>
    </row>
    <row r="976" spans="1:47" ht="16.899999999999999" customHeight="1" x14ac:dyDescent="0.2">
      <c r="A976" s="100" t="s">
        <v>1213</v>
      </c>
      <c r="B976" s="2" t="s">
        <v>87</v>
      </c>
      <c r="C976" s="12" t="s">
        <v>1172</v>
      </c>
      <c r="D976" s="14" t="s">
        <v>60</v>
      </c>
      <c r="E976" s="227"/>
      <c r="F976" s="6" t="s">
        <v>61</v>
      </c>
      <c r="G976" s="89"/>
      <c r="H976" s="180">
        <f t="shared" si="18"/>
        <v>0</v>
      </c>
    </row>
    <row r="977" spans="1:8" ht="13.5" customHeight="1" x14ac:dyDescent="0.2">
      <c r="A977" s="100" t="s">
        <v>1213</v>
      </c>
      <c r="B977" s="2" t="s">
        <v>87</v>
      </c>
      <c r="C977" s="12" t="s">
        <v>1173</v>
      </c>
      <c r="D977" s="14" t="s">
        <v>365</v>
      </c>
      <c r="E977" s="227"/>
      <c r="F977" s="6" t="s">
        <v>29</v>
      </c>
      <c r="G977" s="89"/>
      <c r="H977" s="180">
        <f t="shared" si="18"/>
        <v>0</v>
      </c>
    </row>
    <row r="978" spans="1:8" x14ac:dyDescent="0.2">
      <c r="A978" s="97"/>
      <c r="B978" s="2"/>
      <c r="C978" s="12"/>
      <c r="D978" s="14"/>
      <c r="E978" s="227"/>
      <c r="F978" s="6"/>
      <c r="G978" s="89"/>
      <c r="H978" s="180"/>
    </row>
    <row r="979" spans="1:8" ht="13.5" customHeight="1" x14ac:dyDescent="0.2">
      <c r="A979" s="99"/>
      <c r="B979" s="32"/>
      <c r="D979" s="21" t="s">
        <v>335</v>
      </c>
      <c r="E979" s="227"/>
      <c r="F979" s="6"/>
      <c r="G979" s="89"/>
      <c r="H979" s="180"/>
    </row>
    <row r="980" spans="1:8" ht="13.15" customHeight="1" x14ac:dyDescent="0.2">
      <c r="A980" s="100" t="s">
        <v>1213</v>
      </c>
      <c r="B980" s="2" t="s">
        <v>90</v>
      </c>
      <c r="C980" s="12">
        <v>7.2</v>
      </c>
      <c r="D980" s="14" t="s">
        <v>62</v>
      </c>
      <c r="E980" s="227"/>
      <c r="F980" s="6" t="s">
        <v>61</v>
      </c>
      <c r="G980" s="89"/>
      <c r="H980" s="180">
        <f t="shared" ref="H980:H982" si="19">E980*G980</f>
        <v>0</v>
      </c>
    </row>
    <row r="981" spans="1:8" ht="13.5" customHeight="1" x14ac:dyDescent="0.2">
      <c r="A981" s="100"/>
      <c r="B981" s="2"/>
      <c r="C981" s="12" t="s">
        <v>122</v>
      </c>
      <c r="D981" s="14"/>
      <c r="E981" s="227"/>
      <c r="F981" s="6"/>
      <c r="G981" s="89"/>
      <c r="H981" s="180"/>
    </row>
    <row r="982" spans="1:8" ht="17.45" customHeight="1" x14ac:dyDescent="0.2">
      <c r="A982" s="100" t="s">
        <v>1213</v>
      </c>
      <c r="B982" s="2" t="s">
        <v>90</v>
      </c>
      <c r="C982" s="12" t="s">
        <v>199</v>
      </c>
      <c r="D982" s="14" t="s">
        <v>366</v>
      </c>
      <c r="E982" s="227"/>
      <c r="F982" s="6" t="s">
        <v>61</v>
      </c>
      <c r="G982" s="89"/>
      <c r="H982" s="180">
        <f t="shared" si="19"/>
        <v>0</v>
      </c>
    </row>
    <row r="983" spans="1:8" x14ac:dyDescent="0.2">
      <c r="A983" s="100"/>
      <c r="B983" s="2"/>
      <c r="C983" s="12" t="s">
        <v>122</v>
      </c>
      <c r="D983" s="14"/>
      <c r="E983" s="227"/>
      <c r="F983" s="6"/>
      <c r="G983" s="89"/>
      <c r="H983" s="180"/>
    </row>
    <row r="984" spans="1:8" ht="13.5" customHeight="1" x14ac:dyDescent="0.2">
      <c r="A984" s="100" t="s">
        <v>1213</v>
      </c>
      <c r="B984" s="2" t="s">
        <v>90</v>
      </c>
      <c r="C984" s="12" t="s">
        <v>200</v>
      </c>
      <c r="D984" s="14" t="s">
        <v>113</v>
      </c>
      <c r="E984" s="227"/>
      <c r="F984" s="6" t="s">
        <v>63</v>
      </c>
      <c r="G984" s="89"/>
      <c r="H984" s="180">
        <f>E984*G984</f>
        <v>0</v>
      </c>
    </row>
    <row r="985" spans="1:8" ht="13.5" customHeight="1" x14ac:dyDescent="0.2">
      <c r="A985" s="97"/>
      <c r="B985" s="2"/>
      <c r="C985" s="12"/>
      <c r="D985" s="14"/>
      <c r="E985" s="227"/>
      <c r="F985" s="6"/>
      <c r="H985" s="180"/>
    </row>
    <row r="986" spans="1:8" ht="13.5" customHeight="1" x14ac:dyDescent="0.2">
      <c r="A986" s="97"/>
      <c r="B986" s="2"/>
      <c r="C986" s="12" t="s">
        <v>122</v>
      </c>
      <c r="D986" s="15" t="s">
        <v>36</v>
      </c>
      <c r="E986" s="229"/>
      <c r="F986" s="16"/>
      <c r="G986" s="17"/>
      <c r="H986" s="181"/>
    </row>
    <row r="987" spans="1:8" ht="13.5" customHeight="1" thickBot="1" x14ac:dyDescent="0.25">
      <c r="A987" s="97"/>
      <c r="B987" s="2"/>
      <c r="C987" s="12" t="s">
        <v>122</v>
      </c>
      <c r="D987" s="15" t="s">
        <v>17</v>
      </c>
      <c r="E987" s="229"/>
      <c r="F987" s="16"/>
      <c r="G987" s="17" t="s">
        <v>348</v>
      </c>
      <c r="H987" s="182">
        <f>SUM(H915:H985)</f>
        <v>0</v>
      </c>
    </row>
    <row r="988" spans="1:8" ht="13.5" customHeight="1" x14ac:dyDescent="0.2">
      <c r="A988" s="97"/>
      <c r="B988" s="2"/>
      <c r="C988" s="12"/>
      <c r="D988" s="15"/>
      <c r="E988" s="229"/>
      <c r="F988" s="16"/>
      <c r="G988" s="17"/>
      <c r="H988" s="181"/>
    </row>
    <row r="989" spans="1:8" ht="13.5" customHeight="1" x14ac:dyDescent="0.2">
      <c r="A989" s="97"/>
      <c r="B989" s="2"/>
      <c r="C989" s="12" t="s">
        <v>122</v>
      </c>
      <c r="D989" s="45" t="s">
        <v>43</v>
      </c>
      <c r="F989" s="6"/>
      <c r="H989" s="180"/>
    </row>
    <row r="990" spans="1:8" ht="13.5" customHeight="1" x14ac:dyDescent="0.2">
      <c r="A990" s="97" t="s">
        <v>1216</v>
      </c>
      <c r="B990" s="2" t="s">
        <v>91</v>
      </c>
      <c r="C990" s="12" t="s">
        <v>1174</v>
      </c>
      <c r="D990" s="14" t="s">
        <v>646</v>
      </c>
      <c r="E990" s="227"/>
      <c r="F990" s="6" t="s">
        <v>29</v>
      </c>
      <c r="G990" s="89"/>
      <c r="H990" s="180">
        <f>E990*G990</f>
        <v>0</v>
      </c>
    </row>
    <row r="991" spans="1:8" ht="13.5" customHeight="1" x14ac:dyDescent="0.2">
      <c r="A991" s="97" t="s">
        <v>1216</v>
      </c>
      <c r="C991" s="2"/>
      <c r="D991" s="15" t="s">
        <v>632</v>
      </c>
      <c r="E991" s="227"/>
      <c r="F991" s="6"/>
      <c r="G991" s="89"/>
      <c r="H991" s="180">
        <f t="shared" ref="H991:H1026" si="20">E991*G991</f>
        <v>0</v>
      </c>
    </row>
    <row r="992" spans="1:8" ht="13.5" customHeight="1" x14ac:dyDescent="0.2">
      <c r="A992" s="97" t="s">
        <v>1216</v>
      </c>
      <c r="B992" s="66"/>
      <c r="C992" s="249" t="s">
        <v>1175</v>
      </c>
      <c r="D992" s="69" t="s">
        <v>633</v>
      </c>
      <c r="E992" s="234"/>
      <c r="F992" s="67"/>
      <c r="G992" s="92"/>
      <c r="H992" s="180">
        <f t="shared" si="20"/>
        <v>0</v>
      </c>
    </row>
    <row r="993" spans="1:47" ht="13.5" customHeight="1" x14ac:dyDescent="0.2">
      <c r="A993" s="97" t="s">
        <v>1216</v>
      </c>
      <c r="B993" s="2" t="s">
        <v>91</v>
      </c>
      <c r="C993" s="12" t="s">
        <v>1176</v>
      </c>
      <c r="D993" s="14" t="s">
        <v>367</v>
      </c>
      <c r="E993" s="227"/>
      <c r="F993" s="6" t="s">
        <v>29</v>
      </c>
      <c r="G993" s="89"/>
      <c r="H993" s="180">
        <f t="shared" si="20"/>
        <v>0</v>
      </c>
    </row>
    <row r="994" spans="1:47" ht="13.5" customHeight="1" x14ac:dyDescent="0.2">
      <c r="A994" s="97" t="s">
        <v>1216</v>
      </c>
      <c r="B994" s="66"/>
      <c r="C994" s="249" t="s">
        <v>1177</v>
      </c>
      <c r="D994" s="69" t="s">
        <v>634</v>
      </c>
      <c r="E994" s="234"/>
      <c r="F994" s="67"/>
      <c r="G994" s="92"/>
      <c r="H994" s="180">
        <f t="shared" si="20"/>
        <v>0</v>
      </c>
    </row>
    <row r="995" spans="1:47" ht="13.5" customHeight="1" x14ac:dyDescent="0.2">
      <c r="A995" s="97" t="s">
        <v>1216</v>
      </c>
      <c r="B995" s="2" t="s">
        <v>91</v>
      </c>
      <c r="C995" s="12" t="s">
        <v>1178</v>
      </c>
      <c r="D995" s="14" t="s">
        <v>368</v>
      </c>
      <c r="E995" s="227"/>
      <c r="F995" s="6" t="s">
        <v>29</v>
      </c>
      <c r="G995" s="89"/>
      <c r="H995" s="180">
        <f t="shared" si="20"/>
        <v>0</v>
      </c>
    </row>
    <row r="996" spans="1:47" ht="13.5" customHeight="1" x14ac:dyDescent="0.2">
      <c r="A996" s="97" t="s">
        <v>1216</v>
      </c>
      <c r="C996" s="2"/>
      <c r="D996" s="266" t="s">
        <v>632</v>
      </c>
      <c r="E996" s="227"/>
      <c r="F996" s="6"/>
      <c r="G996" s="89"/>
      <c r="H996" s="180">
        <f t="shared" si="20"/>
        <v>0</v>
      </c>
    </row>
    <row r="997" spans="1:47" ht="13.5" customHeight="1" x14ac:dyDescent="0.2">
      <c r="A997" s="97" t="s">
        <v>1216</v>
      </c>
      <c r="B997" s="66"/>
      <c r="C997" s="249" t="s">
        <v>1179</v>
      </c>
      <c r="D997" s="69" t="s">
        <v>635</v>
      </c>
      <c r="E997" s="234"/>
      <c r="F997" s="67"/>
      <c r="G997" s="92"/>
      <c r="H997" s="180">
        <f t="shared" si="20"/>
        <v>0</v>
      </c>
    </row>
    <row r="998" spans="1:47" ht="13.5" customHeight="1" x14ac:dyDescent="0.2">
      <c r="A998" s="97"/>
      <c r="B998" s="2"/>
      <c r="C998" s="12" t="s">
        <v>122</v>
      </c>
      <c r="D998" s="14"/>
      <c r="F998" s="6"/>
      <c r="G998" s="89"/>
      <c r="H998" s="180"/>
    </row>
    <row r="999" spans="1:47" ht="13.5" customHeight="1" x14ac:dyDescent="0.2">
      <c r="A999" s="100" t="s">
        <v>1216</v>
      </c>
      <c r="B999" s="24" t="s">
        <v>106</v>
      </c>
      <c r="C999" s="25">
        <v>8.02</v>
      </c>
      <c r="D999" s="26" t="s">
        <v>44</v>
      </c>
      <c r="E999" s="227"/>
      <c r="F999" s="6" t="s">
        <v>29</v>
      </c>
      <c r="G999" s="89"/>
      <c r="H999" s="180">
        <f t="shared" si="20"/>
        <v>0</v>
      </c>
    </row>
    <row r="1000" spans="1:47" ht="13.5" customHeight="1" x14ac:dyDescent="0.2">
      <c r="A1000" s="97"/>
      <c r="B1000" s="24"/>
      <c r="C1000" s="25" t="s">
        <v>122</v>
      </c>
      <c r="D1000" s="24"/>
      <c r="E1000" s="227"/>
      <c r="F1000" s="6"/>
      <c r="G1000" s="89"/>
      <c r="H1000" s="180"/>
    </row>
    <row r="1001" spans="1:47" x14ac:dyDescent="0.2">
      <c r="A1001" s="97" t="s">
        <v>1248</v>
      </c>
      <c r="B1001" s="24" t="s">
        <v>269</v>
      </c>
      <c r="C1001" s="25" t="s">
        <v>201</v>
      </c>
      <c r="D1001" s="26" t="s">
        <v>231</v>
      </c>
      <c r="E1001" s="227"/>
      <c r="F1001" s="6" t="s">
        <v>29</v>
      </c>
      <c r="G1001" s="89"/>
      <c r="H1001" s="180">
        <f t="shared" si="20"/>
        <v>0</v>
      </c>
    </row>
    <row r="1002" spans="1:47" ht="13.5" customHeight="1" x14ac:dyDescent="0.2">
      <c r="A1002" s="97"/>
      <c r="B1002" s="24"/>
      <c r="C1002" s="25" t="s">
        <v>122</v>
      </c>
      <c r="D1002" s="26"/>
      <c r="E1002" s="227"/>
      <c r="F1002" s="6"/>
      <c r="G1002" s="89"/>
      <c r="H1002" s="180"/>
    </row>
    <row r="1003" spans="1:47" ht="13.5" customHeight="1" x14ac:dyDescent="0.2">
      <c r="A1003" s="100" t="s">
        <v>1248</v>
      </c>
      <c r="B1003" s="24" t="s">
        <v>106</v>
      </c>
      <c r="C1003" s="25" t="s">
        <v>202</v>
      </c>
      <c r="D1003" s="320" t="s">
        <v>45</v>
      </c>
      <c r="E1003" s="227"/>
      <c r="F1003" s="6" t="s">
        <v>20</v>
      </c>
      <c r="G1003" s="89"/>
      <c r="H1003" s="180">
        <f t="shared" si="20"/>
        <v>0</v>
      </c>
    </row>
    <row r="1004" spans="1:47" s="7" customFormat="1" ht="13.5" customHeight="1" x14ac:dyDescent="0.2">
      <c r="A1004" s="97"/>
      <c r="B1004" s="2"/>
      <c r="C1004" s="12" t="s">
        <v>122</v>
      </c>
      <c r="D1004" s="2"/>
      <c r="E1004" s="227"/>
      <c r="F1004" s="6"/>
      <c r="G1004" s="89"/>
      <c r="H1004" s="180"/>
      <c r="I1004" s="20"/>
      <c r="J1004" s="20"/>
      <c r="K1004" s="20"/>
      <c r="L1004" s="20"/>
      <c r="M1004" s="20"/>
      <c r="N1004" s="20"/>
      <c r="O1004" s="20"/>
      <c r="P1004" s="20"/>
      <c r="Q1004" s="20"/>
      <c r="R1004" s="20"/>
      <c r="S1004" s="20"/>
      <c r="T1004" s="20"/>
      <c r="U1004" s="20"/>
      <c r="V1004" s="20"/>
      <c r="W1004" s="20"/>
      <c r="X1004" s="20"/>
      <c r="Y1004" s="20"/>
      <c r="Z1004" s="20"/>
      <c r="AA1004" s="20"/>
      <c r="AB1004" s="20"/>
      <c r="AC1004" s="20"/>
      <c r="AD1004" s="20"/>
      <c r="AE1004" s="20"/>
      <c r="AF1004" s="20"/>
      <c r="AG1004" s="20"/>
      <c r="AH1004" s="20"/>
      <c r="AI1004" s="20"/>
      <c r="AJ1004" s="20"/>
      <c r="AK1004" s="20"/>
      <c r="AL1004" s="20"/>
      <c r="AM1004" s="20"/>
      <c r="AN1004" s="20"/>
      <c r="AO1004" s="20"/>
      <c r="AP1004" s="20"/>
      <c r="AQ1004" s="20"/>
      <c r="AR1004" s="20"/>
      <c r="AS1004" s="20"/>
      <c r="AT1004" s="20"/>
      <c r="AU1004" s="20"/>
    </row>
    <row r="1005" spans="1:47" s="7" customFormat="1" ht="25.5" x14ac:dyDescent="0.2">
      <c r="A1005" s="101"/>
      <c r="B1005" s="29" t="s">
        <v>92</v>
      </c>
      <c r="C1005" s="30">
        <v>8.0500000000000007</v>
      </c>
      <c r="D1005" s="33" t="s">
        <v>391</v>
      </c>
      <c r="E1005" s="228"/>
      <c r="F1005" s="6"/>
      <c r="G1005" s="89"/>
      <c r="H1005" s="180"/>
      <c r="I1005" s="20"/>
      <c r="J1005" s="20"/>
      <c r="K1005" s="20"/>
      <c r="L1005" s="20"/>
      <c r="M1005" s="20"/>
      <c r="N1005" s="20"/>
      <c r="O1005" s="20"/>
      <c r="P1005" s="20"/>
      <c r="Q1005" s="20"/>
      <c r="R1005" s="20"/>
      <c r="S1005" s="20"/>
      <c r="T1005" s="20"/>
      <c r="U1005" s="20"/>
      <c r="V1005" s="20"/>
      <c r="W1005" s="20"/>
      <c r="X1005" s="20"/>
      <c r="Y1005" s="20"/>
      <c r="Z1005" s="20"/>
      <c r="AA1005" s="20"/>
      <c r="AB1005" s="20"/>
      <c r="AC1005" s="20"/>
      <c r="AD1005" s="20"/>
      <c r="AE1005" s="20"/>
      <c r="AF1005" s="20"/>
      <c r="AG1005" s="20"/>
      <c r="AH1005" s="20"/>
      <c r="AI1005" s="20"/>
      <c r="AJ1005" s="20"/>
      <c r="AK1005" s="20"/>
      <c r="AL1005" s="20"/>
      <c r="AM1005" s="20"/>
      <c r="AN1005" s="20"/>
      <c r="AO1005" s="20"/>
      <c r="AP1005" s="20"/>
      <c r="AQ1005" s="20"/>
      <c r="AR1005" s="20"/>
      <c r="AS1005" s="20"/>
      <c r="AT1005" s="20"/>
      <c r="AU1005" s="20"/>
    </row>
    <row r="1006" spans="1:47" s="7" customFormat="1" ht="13.5" customHeight="1" x14ac:dyDescent="0.2">
      <c r="A1006" s="97" t="s">
        <v>1217</v>
      </c>
      <c r="B1006" s="2" t="s">
        <v>92</v>
      </c>
      <c r="C1006" s="12" t="s">
        <v>1180</v>
      </c>
      <c r="D1006" s="14" t="s">
        <v>392</v>
      </c>
      <c r="E1006" s="228"/>
      <c r="F1006" s="6" t="s">
        <v>27</v>
      </c>
      <c r="G1006" s="89"/>
      <c r="H1006" s="180">
        <f t="shared" si="20"/>
        <v>0</v>
      </c>
      <c r="I1006" s="20"/>
      <c r="J1006" s="20"/>
      <c r="K1006" s="20"/>
      <c r="L1006" s="20"/>
      <c r="M1006" s="20"/>
      <c r="N1006" s="20"/>
      <c r="O1006" s="20"/>
      <c r="P1006" s="20"/>
      <c r="Q1006" s="20"/>
      <c r="R1006" s="20"/>
      <c r="S1006" s="20"/>
      <c r="T1006" s="20"/>
      <c r="U1006" s="20"/>
      <c r="V1006" s="20"/>
      <c r="W1006" s="20"/>
      <c r="X1006" s="20"/>
      <c r="Y1006" s="20"/>
      <c r="Z1006" s="20"/>
      <c r="AA1006" s="20"/>
      <c r="AB1006" s="20"/>
      <c r="AC1006" s="20"/>
      <c r="AD1006" s="20"/>
      <c r="AE1006" s="20"/>
      <c r="AF1006" s="20"/>
      <c r="AG1006" s="20"/>
      <c r="AH1006" s="20"/>
      <c r="AI1006" s="20"/>
      <c r="AJ1006" s="20"/>
      <c r="AK1006" s="20"/>
      <c r="AL1006" s="20"/>
      <c r="AM1006" s="20"/>
      <c r="AN1006" s="20"/>
      <c r="AO1006" s="20"/>
      <c r="AP1006" s="20"/>
      <c r="AQ1006" s="20"/>
      <c r="AR1006" s="20"/>
      <c r="AS1006" s="20"/>
      <c r="AT1006" s="20"/>
      <c r="AU1006" s="20"/>
    </row>
    <row r="1007" spans="1:47" s="7" customFormat="1" ht="13.5" customHeight="1" x14ac:dyDescent="0.2">
      <c r="A1007" s="97" t="s">
        <v>1217</v>
      </c>
      <c r="B1007" s="2" t="s">
        <v>92</v>
      </c>
      <c r="C1007" s="12" t="s">
        <v>1181</v>
      </c>
      <c r="D1007" s="14" t="s">
        <v>393</v>
      </c>
      <c r="E1007" s="228"/>
      <c r="F1007" s="6" t="s">
        <v>27</v>
      </c>
      <c r="G1007" s="89"/>
      <c r="H1007" s="180">
        <f t="shared" si="20"/>
        <v>0</v>
      </c>
      <c r="I1007" s="20"/>
      <c r="J1007" s="20"/>
      <c r="K1007" s="20"/>
      <c r="L1007" s="20"/>
      <c r="M1007" s="20"/>
      <c r="N1007" s="20"/>
      <c r="O1007" s="20"/>
      <c r="P1007" s="20"/>
      <c r="Q1007" s="20"/>
      <c r="R1007" s="20"/>
      <c r="S1007" s="20"/>
      <c r="T1007" s="20"/>
      <c r="U1007" s="20"/>
      <c r="V1007" s="20"/>
      <c r="W1007" s="20"/>
      <c r="X1007" s="20"/>
      <c r="Y1007" s="20"/>
      <c r="Z1007" s="20"/>
      <c r="AA1007" s="20"/>
      <c r="AB1007" s="20"/>
      <c r="AC1007" s="20"/>
      <c r="AD1007" s="20"/>
      <c r="AE1007" s="20"/>
      <c r="AF1007" s="20"/>
      <c r="AG1007" s="20"/>
      <c r="AH1007" s="20"/>
      <c r="AI1007" s="20"/>
      <c r="AJ1007" s="20"/>
      <c r="AK1007" s="20"/>
      <c r="AL1007" s="20"/>
      <c r="AM1007" s="20"/>
      <c r="AN1007" s="20"/>
      <c r="AO1007" s="20"/>
      <c r="AP1007" s="20"/>
      <c r="AQ1007" s="20"/>
      <c r="AR1007" s="20"/>
      <c r="AS1007" s="20"/>
      <c r="AT1007" s="20"/>
      <c r="AU1007" s="20"/>
    </row>
    <row r="1008" spans="1:47" s="7" customFormat="1" ht="13.5" customHeight="1" x14ac:dyDescent="0.2">
      <c r="A1008" s="97" t="s">
        <v>1217</v>
      </c>
      <c r="B1008" s="2" t="s">
        <v>92</v>
      </c>
      <c r="C1008" s="12" t="s">
        <v>1182</v>
      </c>
      <c r="D1008" s="14" t="s">
        <v>394</v>
      </c>
      <c r="E1008" s="228"/>
      <c r="F1008" s="6" t="s">
        <v>27</v>
      </c>
      <c r="G1008" s="89"/>
      <c r="H1008" s="180">
        <f t="shared" si="20"/>
        <v>0</v>
      </c>
      <c r="I1008" s="20"/>
      <c r="J1008" s="20"/>
      <c r="K1008" s="20"/>
      <c r="L1008" s="20"/>
      <c r="M1008" s="20"/>
      <c r="N1008" s="20"/>
      <c r="O1008" s="20"/>
      <c r="P1008" s="20"/>
      <c r="Q1008" s="20"/>
      <c r="R1008" s="20"/>
      <c r="S1008" s="20"/>
      <c r="T1008" s="20"/>
      <c r="U1008" s="20"/>
      <c r="V1008" s="20"/>
      <c r="W1008" s="20"/>
      <c r="X1008" s="20"/>
      <c r="Y1008" s="20"/>
      <c r="Z1008" s="20"/>
      <c r="AA1008" s="20"/>
      <c r="AB1008" s="20"/>
      <c r="AC1008" s="20"/>
      <c r="AD1008" s="20"/>
      <c r="AE1008" s="20"/>
      <c r="AF1008" s="20"/>
      <c r="AG1008" s="20"/>
      <c r="AH1008" s="20"/>
      <c r="AI1008" s="20"/>
      <c r="AJ1008" s="20"/>
      <c r="AK1008" s="20"/>
      <c r="AL1008" s="20"/>
      <c r="AM1008" s="20"/>
      <c r="AN1008" s="20"/>
      <c r="AO1008" s="20"/>
      <c r="AP1008" s="20"/>
      <c r="AQ1008" s="20"/>
      <c r="AR1008" s="20"/>
      <c r="AS1008" s="20"/>
      <c r="AT1008" s="20"/>
      <c r="AU1008" s="20"/>
    </row>
    <row r="1009" spans="1:47" s="7" customFormat="1" ht="13.5" customHeight="1" x14ac:dyDescent="0.2">
      <c r="A1009" s="97" t="s">
        <v>1217</v>
      </c>
      <c r="B1009" s="2" t="s">
        <v>92</v>
      </c>
      <c r="C1009" s="12" t="s">
        <v>1183</v>
      </c>
      <c r="D1009" s="2" t="s">
        <v>395</v>
      </c>
      <c r="E1009" s="227"/>
      <c r="F1009" s="6" t="s">
        <v>27</v>
      </c>
      <c r="G1009" s="89"/>
      <c r="H1009" s="180">
        <f t="shared" si="20"/>
        <v>0</v>
      </c>
      <c r="I1009" s="20"/>
      <c r="J1009" s="20"/>
      <c r="K1009" s="20"/>
      <c r="L1009" s="20"/>
      <c r="M1009" s="20"/>
      <c r="N1009" s="20"/>
      <c r="O1009" s="20"/>
      <c r="P1009" s="20"/>
      <c r="Q1009" s="20"/>
      <c r="R1009" s="20"/>
      <c r="S1009" s="20"/>
      <c r="T1009" s="20"/>
      <c r="U1009" s="20"/>
      <c r="V1009" s="20"/>
      <c r="W1009" s="20"/>
      <c r="X1009" s="20"/>
      <c r="Y1009" s="20"/>
      <c r="Z1009" s="20"/>
      <c r="AA1009" s="20"/>
      <c r="AB1009" s="20"/>
      <c r="AC1009" s="20"/>
      <c r="AD1009" s="20"/>
      <c r="AE1009" s="20"/>
      <c r="AF1009" s="20"/>
      <c r="AG1009" s="20"/>
      <c r="AH1009" s="20"/>
      <c r="AI1009" s="20"/>
      <c r="AJ1009" s="20"/>
      <c r="AK1009" s="20"/>
      <c r="AL1009" s="20"/>
      <c r="AM1009" s="20"/>
      <c r="AN1009" s="20"/>
      <c r="AO1009" s="20"/>
      <c r="AP1009" s="20"/>
      <c r="AQ1009" s="20"/>
      <c r="AR1009" s="20"/>
      <c r="AS1009" s="20"/>
      <c r="AT1009" s="20"/>
      <c r="AU1009" s="20"/>
    </row>
    <row r="1010" spans="1:47" s="7" customFormat="1" x14ac:dyDescent="0.2">
      <c r="A1010" s="97" t="s">
        <v>1217</v>
      </c>
      <c r="B1010" s="2" t="s">
        <v>92</v>
      </c>
      <c r="C1010" s="12" t="s">
        <v>1184</v>
      </c>
      <c r="D1010" s="2" t="s">
        <v>396</v>
      </c>
      <c r="E1010" s="227"/>
      <c r="F1010" s="6" t="s">
        <v>27</v>
      </c>
      <c r="G1010" s="89"/>
      <c r="H1010" s="180">
        <f t="shared" si="20"/>
        <v>0</v>
      </c>
      <c r="I1010" s="20"/>
      <c r="J1010" s="20"/>
      <c r="K1010" s="20"/>
      <c r="L1010" s="20"/>
      <c r="M1010" s="20"/>
      <c r="N1010" s="20"/>
      <c r="O1010" s="20"/>
      <c r="P1010" s="20"/>
      <c r="Q1010" s="20"/>
      <c r="R1010" s="20"/>
      <c r="S1010" s="20"/>
      <c r="T1010" s="20"/>
      <c r="U1010" s="20"/>
      <c r="V1010" s="20"/>
      <c r="W1010" s="20"/>
      <c r="X1010" s="20"/>
      <c r="Y1010" s="20"/>
      <c r="Z1010" s="20"/>
      <c r="AA1010" s="20"/>
      <c r="AB1010" s="20"/>
      <c r="AC1010" s="20"/>
      <c r="AD1010" s="20"/>
      <c r="AE1010" s="20"/>
      <c r="AF1010" s="20"/>
      <c r="AG1010" s="20"/>
      <c r="AH1010" s="20"/>
      <c r="AI1010" s="20"/>
      <c r="AJ1010" s="20"/>
      <c r="AK1010" s="20"/>
      <c r="AL1010" s="20"/>
      <c r="AM1010" s="20"/>
      <c r="AN1010" s="20"/>
      <c r="AO1010" s="20"/>
      <c r="AP1010" s="20"/>
      <c r="AQ1010" s="20"/>
      <c r="AR1010" s="20"/>
      <c r="AS1010" s="20"/>
      <c r="AT1010" s="20"/>
      <c r="AU1010" s="20"/>
    </row>
    <row r="1011" spans="1:47" s="7" customFormat="1" x14ac:dyDescent="0.2">
      <c r="A1011" s="97" t="s">
        <v>1217</v>
      </c>
      <c r="B1011" s="2" t="s">
        <v>92</v>
      </c>
      <c r="C1011" s="12" t="s">
        <v>1185</v>
      </c>
      <c r="D1011" s="14" t="s">
        <v>397</v>
      </c>
      <c r="E1011" s="227"/>
      <c r="F1011" s="6" t="s">
        <v>27</v>
      </c>
      <c r="G1011" s="89"/>
      <c r="H1011" s="180">
        <f t="shared" si="20"/>
        <v>0</v>
      </c>
      <c r="I1011" s="20"/>
      <c r="J1011" s="20"/>
      <c r="K1011" s="20"/>
      <c r="L1011" s="20"/>
      <c r="M1011" s="20"/>
      <c r="N1011" s="20"/>
      <c r="O1011" s="20"/>
      <c r="P1011" s="20"/>
      <c r="Q1011" s="20"/>
      <c r="R1011" s="20"/>
      <c r="S1011" s="20"/>
      <c r="T1011" s="20"/>
      <c r="U1011" s="20"/>
      <c r="V1011" s="20"/>
      <c r="W1011" s="20"/>
      <c r="X1011" s="20"/>
      <c r="Y1011" s="20"/>
      <c r="Z1011" s="20"/>
      <c r="AA1011" s="20"/>
      <c r="AB1011" s="20"/>
      <c r="AC1011" s="20"/>
      <c r="AD1011" s="20"/>
      <c r="AE1011" s="20"/>
      <c r="AF1011" s="20"/>
      <c r="AG1011" s="20"/>
      <c r="AH1011" s="20"/>
      <c r="AI1011" s="20"/>
      <c r="AJ1011" s="20"/>
      <c r="AK1011" s="20"/>
      <c r="AL1011" s="20"/>
      <c r="AM1011" s="20"/>
      <c r="AN1011" s="20"/>
      <c r="AO1011" s="20"/>
      <c r="AP1011" s="20"/>
      <c r="AQ1011" s="20"/>
      <c r="AR1011" s="20"/>
      <c r="AS1011" s="20"/>
      <c r="AT1011" s="20"/>
      <c r="AU1011" s="20"/>
    </row>
    <row r="1012" spans="1:47" s="7" customFormat="1" ht="13.5" customHeight="1" x14ac:dyDescent="0.2">
      <c r="A1012" s="97" t="s">
        <v>1217</v>
      </c>
      <c r="B1012" s="2" t="s">
        <v>92</v>
      </c>
      <c r="C1012" s="12" t="s">
        <v>1186</v>
      </c>
      <c r="D1012" s="14" t="s">
        <v>398</v>
      </c>
      <c r="E1012" s="227"/>
      <c r="F1012" s="6" t="s">
        <v>27</v>
      </c>
      <c r="G1012" s="89"/>
      <c r="H1012" s="180">
        <f t="shared" si="20"/>
        <v>0</v>
      </c>
      <c r="I1012" s="20"/>
      <c r="J1012" s="20"/>
      <c r="K1012" s="20"/>
      <c r="L1012" s="20"/>
      <c r="M1012" s="20"/>
      <c r="N1012" s="20"/>
      <c r="O1012" s="20"/>
      <c r="P1012" s="20"/>
      <c r="Q1012" s="20"/>
      <c r="R1012" s="20"/>
      <c r="S1012" s="20"/>
      <c r="T1012" s="20"/>
      <c r="U1012" s="20"/>
      <c r="V1012" s="20"/>
      <c r="W1012" s="20"/>
      <c r="X1012" s="20"/>
      <c r="Y1012" s="20"/>
      <c r="Z1012" s="20"/>
      <c r="AA1012" s="20"/>
      <c r="AB1012" s="20"/>
      <c r="AC1012" s="20"/>
      <c r="AD1012" s="20"/>
      <c r="AE1012" s="20"/>
      <c r="AF1012" s="20"/>
      <c r="AG1012" s="20"/>
      <c r="AH1012" s="20"/>
      <c r="AI1012" s="20"/>
      <c r="AJ1012" s="20"/>
      <c r="AK1012" s="20"/>
      <c r="AL1012" s="20"/>
      <c r="AM1012" s="20"/>
      <c r="AN1012" s="20"/>
      <c r="AO1012" s="20"/>
      <c r="AP1012" s="20"/>
      <c r="AQ1012" s="20"/>
      <c r="AR1012" s="20"/>
      <c r="AS1012" s="20"/>
      <c r="AT1012" s="20"/>
      <c r="AU1012" s="20"/>
    </row>
    <row r="1013" spans="1:47" s="7" customFormat="1" ht="13.5" customHeight="1" x14ac:dyDescent="0.2">
      <c r="A1013" s="100"/>
      <c r="B1013" s="24"/>
      <c r="C1013" s="25" t="s">
        <v>122</v>
      </c>
      <c r="D1013" s="24"/>
      <c r="E1013" s="228"/>
      <c r="F1013" s="6"/>
      <c r="G1013" s="89"/>
      <c r="H1013" s="180"/>
      <c r="I1013" s="20"/>
      <c r="J1013" s="20"/>
      <c r="K1013" s="20"/>
      <c r="L1013" s="20"/>
      <c r="M1013" s="20"/>
      <c r="N1013" s="20"/>
      <c r="O1013" s="20"/>
      <c r="P1013" s="20"/>
      <c r="Q1013" s="20"/>
      <c r="R1013" s="20"/>
      <c r="S1013" s="20"/>
      <c r="T1013" s="20"/>
      <c r="U1013" s="20"/>
      <c r="V1013" s="20"/>
      <c r="W1013" s="20"/>
      <c r="X1013" s="20"/>
      <c r="Y1013" s="20"/>
      <c r="Z1013" s="20"/>
      <c r="AA1013" s="20"/>
      <c r="AB1013" s="20"/>
      <c r="AC1013" s="20"/>
      <c r="AD1013" s="20"/>
      <c r="AE1013" s="20"/>
      <c r="AF1013" s="20"/>
      <c r="AG1013" s="20"/>
      <c r="AH1013" s="20"/>
      <c r="AI1013" s="20"/>
      <c r="AJ1013" s="20"/>
      <c r="AK1013" s="20"/>
      <c r="AL1013" s="20"/>
      <c r="AM1013" s="20"/>
      <c r="AN1013" s="20"/>
      <c r="AO1013" s="20"/>
      <c r="AP1013" s="20"/>
      <c r="AQ1013" s="20"/>
      <c r="AR1013" s="20"/>
      <c r="AS1013" s="20"/>
      <c r="AT1013" s="20"/>
      <c r="AU1013" s="20"/>
    </row>
    <row r="1014" spans="1:47" s="7" customFormat="1" ht="13.5" customHeight="1" x14ac:dyDescent="0.2">
      <c r="A1014" s="100" t="s">
        <v>1218</v>
      </c>
      <c r="B1014" s="24" t="s">
        <v>1494</v>
      </c>
      <c r="C1014" s="25" t="s">
        <v>1188</v>
      </c>
      <c r="D1014" s="24" t="s">
        <v>65</v>
      </c>
      <c r="E1014" s="227"/>
      <c r="F1014" s="6" t="s">
        <v>20</v>
      </c>
      <c r="G1014" s="89"/>
      <c r="H1014" s="180">
        <f t="shared" si="20"/>
        <v>0</v>
      </c>
      <c r="I1014" s="20"/>
      <c r="J1014" s="20"/>
      <c r="K1014" s="20"/>
      <c r="L1014" s="20"/>
      <c r="M1014" s="20"/>
      <c r="N1014" s="20"/>
      <c r="O1014" s="20"/>
      <c r="P1014" s="20"/>
      <c r="Q1014" s="20"/>
      <c r="R1014" s="20"/>
      <c r="S1014" s="20"/>
      <c r="T1014" s="20"/>
      <c r="U1014" s="20"/>
      <c r="V1014" s="20"/>
      <c r="W1014" s="20"/>
      <c r="X1014" s="20"/>
      <c r="Y1014" s="20"/>
      <c r="Z1014" s="20"/>
      <c r="AA1014" s="20"/>
      <c r="AB1014" s="20"/>
      <c r="AC1014" s="20"/>
      <c r="AD1014" s="20"/>
      <c r="AE1014" s="20"/>
      <c r="AF1014" s="20"/>
      <c r="AG1014" s="20"/>
      <c r="AH1014" s="20"/>
      <c r="AI1014" s="20"/>
      <c r="AJ1014" s="20"/>
      <c r="AK1014" s="20"/>
      <c r="AL1014" s="20"/>
      <c r="AM1014" s="20"/>
      <c r="AN1014" s="20"/>
      <c r="AO1014" s="20"/>
      <c r="AP1014" s="20"/>
      <c r="AQ1014" s="20"/>
      <c r="AR1014" s="20"/>
      <c r="AS1014" s="20"/>
      <c r="AT1014" s="20"/>
      <c r="AU1014" s="20"/>
    </row>
    <row r="1015" spans="1:47" s="7" customFormat="1" ht="13.5" customHeight="1" x14ac:dyDescent="0.2">
      <c r="A1015" s="100"/>
      <c r="B1015" s="24"/>
      <c r="C1015" s="25" t="s">
        <v>122</v>
      </c>
      <c r="D1015" s="26"/>
      <c r="E1015" s="227"/>
      <c r="F1015" s="6"/>
      <c r="G1015" s="89"/>
      <c r="H1015" s="180"/>
      <c r="I1015" s="20"/>
      <c r="J1015" s="20"/>
      <c r="K1015" s="20"/>
      <c r="L1015" s="20"/>
      <c r="M1015" s="20"/>
      <c r="N1015" s="20"/>
      <c r="O1015" s="20"/>
      <c r="P1015" s="20"/>
      <c r="Q1015" s="20"/>
      <c r="R1015" s="20"/>
      <c r="S1015" s="20"/>
      <c r="T1015" s="20"/>
      <c r="U1015" s="20"/>
      <c r="V1015" s="20"/>
      <c r="W1015" s="20"/>
      <c r="X1015" s="20"/>
      <c r="Y1015" s="20"/>
      <c r="Z1015" s="20"/>
      <c r="AA1015" s="20"/>
      <c r="AB1015" s="20"/>
      <c r="AC1015" s="20"/>
      <c r="AD1015" s="20"/>
      <c r="AE1015" s="20"/>
      <c r="AF1015" s="20"/>
      <c r="AG1015" s="20"/>
      <c r="AH1015" s="20"/>
      <c r="AI1015" s="20"/>
      <c r="AJ1015" s="20"/>
      <c r="AK1015" s="20"/>
      <c r="AL1015" s="20"/>
      <c r="AM1015" s="20"/>
      <c r="AN1015" s="20"/>
      <c r="AO1015" s="20"/>
      <c r="AP1015" s="20"/>
      <c r="AQ1015" s="20"/>
      <c r="AR1015" s="20"/>
      <c r="AS1015" s="20"/>
      <c r="AT1015" s="20"/>
      <c r="AU1015" s="20"/>
    </row>
    <row r="1016" spans="1:47" s="7" customFormat="1" ht="13.5" customHeight="1" x14ac:dyDescent="0.2">
      <c r="A1016" s="100" t="s">
        <v>1213</v>
      </c>
      <c r="B1016" s="24" t="s">
        <v>249</v>
      </c>
      <c r="C1016" s="25" t="s">
        <v>203</v>
      </c>
      <c r="D1016" s="24" t="s">
        <v>114</v>
      </c>
      <c r="E1016" s="227"/>
      <c r="F1016" s="6" t="s">
        <v>20</v>
      </c>
      <c r="G1016" s="89"/>
      <c r="H1016" s="180">
        <f t="shared" si="20"/>
        <v>0</v>
      </c>
      <c r="I1016" s="20"/>
      <c r="J1016" s="20"/>
      <c r="K1016" s="20"/>
      <c r="L1016" s="20"/>
      <c r="M1016" s="20"/>
      <c r="N1016" s="20"/>
      <c r="O1016" s="20"/>
      <c r="P1016" s="20"/>
      <c r="Q1016" s="20"/>
      <c r="R1016" s="20"/>
      <c r="S1016" s="20"/>
      <c r="T1016" s="20"/>
      <c r="U1016" s="20"/>
      <c r="V1016" s="20"/>
      <c r="W1016" s="20"/>
      <c r="X1016" s="20"/>
      <c r="Y1016" s="20"/>
      <c r="Z1016" s="20"/>
      <c r="AA1016" s="20"/>
      <c r="AB1016" s="20"/>
      <c r="AC1016" s="20"/>
      <c r="AD1016" s="20"/>
      <c r="AE1016" s="20"/>
      <c r="AF1016" s="20"/>
      <c r="AG1016" s="20"/>
      <c r="AH1016" s="20"/>
      <c r="AI1016" s="20"/>
      <c r="AJ1016" s="20"/>
      <c r="AK1016" s="20"/>
      <c r="AL1016" s="20"/>
      <c r="AM1016" s="20"/>
      <c r="AN1016" s="20"/>
      <c r="AO1016" s="20"/>
      <c r="AP1016" s="20"/>
      <c r="AQ1016" s="20"/>
      <c r="AR1016" s="20"/>
      <c r="AS1016" s="20"/>
      <c r="AT1016" s="20"/>
      <c r="AU1016" s="20"/>
    </row>
    <row r="1017" spans="1:47" s="7" customFormat="1" ht="13.5" customHeight="1" x14ac:dyDescent="0.2">
      <c r="A1017" s="100"/>
      <c r="B1017" s="24"/>
      <c r="C1017" s="25"/>
      <c r="D1017" s="24"/>
      <c r="E1017" s="227"/>
      <c r="F1017" s="6"/>
      <c r="G1017" s="89"/>
      <c r="H1017" s="180"/>
      <c r="I1017" s="20"/>
      <c r="J1017" s="20"/>
      <c r="K1017" s="20"/>
      <c r="L1017" s="20"/>
      <c r="M1017" s="20"/>
      <c r="N1017" s="20"/>
      <c r="O1017" s="20"/>
      <c r="P1017" s="20"/>
      <c r="Q1017" s="20"/>
      <c r="R1017" s="20"/>
      <c r="S1017" s="20"/>
      <c r="T1017" s="20"/>
      <c r="U1017" s="20"/>
      <c r="V1017" s="20"/>
      <c r="W1017" s="20"/>
      <c r="X1017" s="20"/>
      <c r="Y1017" s="20"/>
      <c r="Z1017" s="20"/>
      <c r="AA1017" s="20"/>
      <c r="AB1017" s="20"/>
      <c r="AC1017" s="20"/>
      <c r="AD1017" s="20"/>
      <c r="AE1017" s="20"/>
      <c r="AF1017" s="20"/>
      <c r="AG1017" s="20"/>
      <c r="AH1017" s="20"/>
      <c r="AI1017" s="20"/>
      <c r="AJ1017" s="20"/>
      <c r="AK1017" s="20"/>
      <c r="AL1017" s="20"/>
      <c r="AM1017" s="20"/>
      <c r="AN1017" s="20"/>
      <c r="AO1017" s="20"/>
      <c r="AP1017" s="20"/>
      <c r="AQ1017" s="20"/>
      <c r="AR1017" s="20"/>
      <c r="AS1017" s="20"/>
      <c r="AT1017" s="20"/>
      <c r="AU1017" s="20"/>
    </row>
    <row r="1018" spans="1:47" s="7" customFormat="1" ht="13.5" customHeight="1" x14ac:dyDescent="0.2">
      <c r="A1018" s="100" t="s">
        <v>1216</v>
      </c>
      <c r="B1018" s="24" t="s">
        <v>1494</v>
      </c>
      <c r="C1018" s="25">
        <v>8.08</v>
      </c>
      <c r="D1018" s="24" t="s">
        <v>250</v>
      </c>
      <c r="E1018" s="227"/>
      <c r="F1018" s="6" t="s">
        <v>20</v>
      </c>
      <c r="G1018" s="89"/>
      <c r="H1018" s="180">
        <f t="shared" si="20"/>
        <v>0</v>
      </c>
      <c r="I1018" s="20"/>
      <c r="J1018" s="20"/>
      <c r="K1018" s="20"/>
      <c r="L1018" s="20"/>
      <c r="M1018" s="20"/>
      <c r="N1018" s="20"/>
      <c r="O1018" s="20"/>
      <c r="P1018" s="20"/>
      <c r="Q1018" s="20"/>
      <c r="R1018" s="20"/>
      <c r="S1018" s="20"/>
      <c r="T1018" s="20"/>
      <c r="U1018" s="20"/>
      <c r="V1018" s="20"/>
      <c r="W1018" s="20"/>
      <c r="X1018" s="20"/>
      <c r="Y1018" s="20"/>
      <c r="Z1018" s="20"/>
      <c r="AA1018" s="20"/>
      <c r="AB1018" s="20"/>
      <c r="AC1018" s="20"/>
      <c r="AD1018" s="20"/>
      <c r="AE1018" s="20"/>
      <c r="AF1018" s="20"/>
      <c r="AG1018" s="20"/>
      <c r="AH1018" s="20"/>
      <c r="AI1018" s="20"/>
      <c r="AJ1018" s="20"/>
      <c r="AK1018" s="20"/>
      <c r="AL1018" s="20"/>
      <c r="AM1018" s="20"/>
      <c r="AN1018" s="20"/>
      <c r="AO1018" s="20"/>
      <c r="AP1018" s="20"/>
      <c r="AQ1018" s="20"/>
      <c r="AR1018" s="20"/>
      <c r="AS1018" s="20"/>
      <c r="AT1018" s="20"/>
      <c r="AU1018" s="20"/>
    </row>
    <row r="1019" spans="1:47" s="7" customFormat="1" ht="13.5" customHeight="1" x14ac:dyDescent="0.2">
      <c r="A1019" s="100"/>
      <c r="B1019" s="2"/>
      <c r="C1019" s="12"/>
      <c r="D1019" s="2"/>
      <c r="E1019" s="227"/>
      <c r="F1019" s="6"/>
      <c r="G1019" s="89"/>
      <c r="H1019" s="180"/>
      <c r="I1019" s="20"/>
      <c r="J1019" s="20"/>
      <c r="K1019" s="20"/>
      <c r="L1019" s="20"/>
      <c r="M1019" s="20"/>
      <c r="N1019" s="20"/>
      <c r="O1019" s="20"/>
      <c r="P1019" s="20"/>
      <c r="Q1019" s="20"/>
      <c r="R1019" s="20"/>
      <c r="S1019" s="20"/>
      <c r="T1019" s="20"/>
      <c r="U1019" s="20"/>
      <c r="V1019" s="20"/>
      <c r="W1019" s="20"/>
      <c r="X1019" s="20"/>
      <c r="Y1019" s="20"/>
      <c r="Z1019" s="20"/>
      <c r="AA1019" s="20"/>
      <c r="AB1019" s="20"/>
      <c r="AC1019" s="20"/>
      <c r="AD1019" s="20"/>
      <c r="AE1019" s="20"/>
      <c r="AF1019" s="20"/>
      <c r="AG1019" s="20"/>
      <c r="AH1019" s="20"/>
      <c r="AI1019" s="20"/>
      <c r="AJ1019" s="20"/>
      <c r="AK1019" s="20"/>
      <c r="AL1019" s="20"/>
      <c r="AM1019" s="20"/>
      <c r="AN1019" s="20"/>
      <c r="AO1019" s="20"/>
      <c r="AP1019" s="20"/>
      <c r="AQ1019" s="20"/>
      <c r="AR1019" s="20"/>
      <c r="AS1019" s="20"/>
      <c r="AT1019" s="20"/>
      <c r="AU1019" s="20"/>
    </row>
    <row r="1020" spans="1:47" ht="13.5" customHeight="1" x14ac:dyDescent="0.2">
      <c r="A1020" s="104"/>
      <c r="B1020" s="29" t="s">
        <v>256</v>
      </c>
      <c r="C1020" s="30">
        <v>8.09</v>
      </c>
      <c r="D1020" s="29" t="s">
        <v>399</v>
      </c>
      <c r="E1020" s="227"/>
      <c r="F1020" s="6"/>
      <c r="G1020" s="89"/>
      <c r="H1020" s="180"/>
    </row>
    <row r="1021" spans="1:47" ht="13.5" customHeight="1" x14ac:dyDescent="0.2">
      <c r="A1021" s="100" t="s">
        <v>1213</v>
      </c>
      <c r="B1021" s="2" t="s">
        <v>256</v>
      </c>
      <c r="C1021" s="12" t="s">
        <v>1189</v>
      </c>
      <c r="D1021" s="2" t="s">
        <v>400</v>
      </c>
      <c r="E1021" s="227"/>
      <c r="F1021" s="6" t="s">
        <v>29</v>
      </c>
      <c r="G1021" s="89"/>
      <c r="H1021" s="180">
        <f t="shared" si="20"/>
        <v>0</v>
      </c>
    </row>
    <row r="1022" spans="1:47" ht="13.5" customHeight="1" x14ac:dyDescent="0.2">
      <c r="A1022" s="100" t="s">
        <v>1213</v>
      </c>
      <c r="B1022" s="2" t="s">
        <v>256</v>
      </c>
      <c r="C1022" s="12" t="s">
        <v>1190</v>
      </c>
      <c r="D1022" s="2" t="s">
        <v>401</v>
      </c>
      <c r="E1022" s="227"/>
      <c r="F1022" s="6" t="s">
        <v>29</v>
      </c>
      <c r="G1022" s="89"/>
      <c r="H1022" s="180">
        <f t="shared" si="20"/>
        <v>0</v>
      </c>
    </row>
    <row r="1023" spans="1:47" ht="13.5" customHeight="1" x14ac:dyDescent="0.2">
      <c r="A1023" s="100"/>
      <c r="B1023" s="2"/>
      <c r="C1023" s="12"/>
      <c r="D1023" s="2"/>
      <c r="E1023" s="227"/>
      <c r="F1023" s="6"/>
      <c r="G1023" s="89"/>
      <c r="H1023" s="180"/>
    </row>
    <row r="1024" spans="1:47" ht="13.5" customHeight="1" x14ac:dyDescent="0.2">
      <c r="A1024" s="100" t="s">
        <v>1248</v>
      </c>
      <c r="B1024" s="2" t="s">
        <v>269</v>
      </c>
      <c r="C1024" s="12">
        <v>8.1</v>
      </c>
      <c r="D1024" s="2" t="s">
        <v>270</v>
      </c>
      <c r="E1024" s="227"/>
      <c r="F1024" s="6" t="s">
        <v>20</v>
      </c>
      <c r="G1024" s="89"/>
      <c r="H1024" s="180">
        <f t="shared" si="20"/>
        <v>0</v>
      </c>
    </row>
    <row r="1025" spans="1:8" x14ac:dyDescent="0.2">
      <c r="A1025" s="100"/>
      <c r="B1025" s="2"/>
      <c r="C1025" s="12"/>
      <c r="D1025" s="2"/>
      <c r="E1025" s="227"/>
      <c r="F1025" s="6"/>
      <c r="G1025" s="89"/>
      <c r="H1025" s="180"/>
    </row>
    <row r="1026" spans="1:8" ht="13.5" customHeight="1" x14ac:dyDescent="0.2">
      <c r="A1026" s="100" t="s">
        <v>1218</v>
      </c>
      <c r="B1026" s="2" t="s">
        <v>289</v>
      </c>
      <c r="C1026" s="12">
        <v>8.11</v>
      </c>
      <c r="D1026" s="2" t="s">
        <v>1247</v>
      </c>
      <c r="E1026" s="300"/>
      <c r="F1026" s="300"/>
      <c r="G1026" s="189">
        <v>5000</v>
      </c>
      <c r="H1026" s="180">
        <f t="shared" si="20"/>
        <v>0</v>
      </c>
    </row>
    <row r="1027" spans="1:8" ht="13.5" customHeight="1" x14ac:dyDescent="0.2">
      <c r="A1027" s="100"/>
      <c r="B1027" s="2"/>
      <c r="C1027" s="12"/>
      <c r="D1027" s="2"/>
      <c r="E1027" s="227"/>
      <c r="F1027" s="6"/>
      <c r="H1027" s="180"/>
    </row>
    <row r="1028" spans="1:8" ht="13.5" customHeight="1" x14ac:dyDescent="0.2">
      <c r="A1028" s="100"/>
      <c r="B1028" s="2"/>
      <c r="C1028" s="12" t="s">
        <v>122</v>
      </c>
      <c r="D1028" s="15" t="s">
        <v>43</v>
      </c>
      <c r="E1028" s="229"/>
      <c r="F1028" s="16"/>
      <c r="G1028" s="17"/>
      <c r="H1028" s="181"/>
    </row>
    <row r="1029" spans="1:8" ht="13.5" customHeight="1" thickBot="1" x14ac:dyDescent="0.25">
      <c r="A1029" s="100"/>
      <c r="B1029" s="2"/>
      <c r="C1029" s="12" t="s">
        <v>122</v>
      </c>
      <c r="D1029" s="15" t="s">
        <v>17</v>
      </c>
      <c r="E1029" s="229"/>
      <c r="F1029" s="46"/>
      <c r="G1029" s="18" t="s">
        <v>348</v>
      </c>
      <c r="H1029" s="182">
        <f>SUM(H990:H1026)</f>
        <v>0</v>
      </c>
    </row>
    <row r="1030" spans="1:8" ht="13.5" customHeight="1" x14ac:dyDescent="0.2">
      <c r="A1030" s="100"/>
      <c r="B1030" s="2"/>
      <c r="C1030" s="12"/>
      <c r="D1030" s="15"/>
      <c r="E1030" s="229"/>
      <c r="F1030" s="46"/>
      <c r="G1030" s="18"/>
      <c r="H1030" s="181"/>
    </row>
    <row r="1031" spans="1:8" ht="27" customHeight="1" x14ac:dyDescent="0.2">
      <c r="A1031" s="100"/>
      <c r="B1031" s="2"/>
      <c r="C1031" s="12" t="s">
        <v>122</v>
      </c>
      <c r="D1031" s="47" t="s">
        <v>257</v>
      </c>
      <c r="G1031" s="3"/>
      <c r="H1031" s="185"/>
    </row>
    <row r="1032" spans="1:8" ht="13.5" customHeight="1" x14ac:dyDescent="0.2">
      <c r="A1032" s="100"/>
      <c r="B1032" s="2"/>
      <c r="C1032" s="12" t="s">
        <v>122</v>
      </c>
      <c r="D1032" s="47" t="s">
        <v>258</v>
      </c>
      <c r="G1032" s="3"/>
      <c r="H1032" s="185"/>
    </row>
    <row r="1033" spans="1:8" ht="13.5" customHeight="1" x14ac:dyDescent="0.2">
      <c r="A1033" s="100" t="s">
        <v>1219</v>
      </c>
      <c r="B1033" s="2" t="s">
        <v>107</v>
      </c>
      <c r="C1033" s="12" t="s">
        <v>213</v>
      </c>
      <c r="D1033" s="44" t="s">
        <v>93</v>
      </c>
      <c r="E1033" s="227"/>
      <c r="F1033" s="48" t="s">
        <v>66</v>
      </c>
      <c r="G1033" s="93"/>
      <c r="H1033" s="180">
        <f>E1033*G1033</f>
        <v>0</v>
      </c>
    </row>
    <row r="1034" spans="1:8" ht="13.5" customHeight="1" x14ac:dyDescent="0.2">
      <c r="A1034" s="100"/>
      <c r="B1034" s="2"/>
      <c r="C1034" s="12" t="s">
        <v>122</v>
      </c>
      <c r="D1034" s="44"/>
      <c r="E1034" s="227"/>
      <c r="F1034" s="48"/>
      <c r="G1034" s="93"/>
      <c r="H1034" s="180"/>
    </row>
    <row r="1035" spans="1:8" ht="15" x14ac:dyDescent="0.2">
      <c r="A1035" s="100" t="s">
        <v>1219</v>
      </c>
      <c r="B1035" s="2" t="s">
        <v>107</v>
      </c>
      <c r="C1035" s="12" t="s">
        <v>214</v>
      </c>
      <c r="D1035" s="20" t="s">
        <v>1515</v>
      </c>
      <c r="F1035" s="48" t="s">
        <v>66</v>
      </c>
      <c r="G1035" s="93"/>
      <c r="H1035" s="180">
        <f t="shared" ref="H1035:H1093" si="21">E1035*G1035</f>
        <v>0</v>
      </c>
    </row>
    <row r="1036" spans="1:8" ht="13.5" customHeight="1" x14ac:dyDescent="0.2">
      <c r="A1036" s="100"/>
      <c r="B1036" s="2"/>
      <c r="C1036" s="12" t="s">
        <v>122</v>
      </c>
      <c r="D1036" s="44"/>
      <c r="E1036" s="227"/>
      <c r="F1036" s="48"/>
      <c r="G1036" s="93"/>
      <c r="H1036" s="180"/>
    </row>
    <row r="1037" spans="1:8" ht="15" x14ac:dyDescent="0.2">
      <c r="A1037" s="100" t="s">
        <v>1219</v>
      </c>
      <c r="B1037" s="2" t="s">
        <v>107</v>
      </c>
      <c r="C1037" s="12" t="s">
        <v>215</v>
      </c>
      <c r="D1037" s="44" t="s">
        <v>94</v>
      </c>
      <c r="E1037" s="227"/>
      <c r="F1037" s="48" t="s">
        <v>66</v>
      </c>
      <c r="G1037" s="93"/>
      <c r="H1037" s="180">
        <f t="shared" si="21"/>
        <v>0</v>
      </c>
    </row>
    <row r="1038" spans="1:8" ht="13.5" customHeight="1" x14ac:dyDescent="0.2">
      <c r="A1038" s="100"/>
      <c r="B1038" s="2"/>
      <c r="C1038" s="12" t="s">
        <v>122</v>
      </c>
      <c r="F1038" s="48"/>
      <c r="G1038" s="93"/>
      <c r="H1038" s="180"/>
    </row>
    <row r="1039" spans="1:8" ht="27" customHeight="1" x14ac:dyDescent="0.2">
      <c r="A1039" s="100" t="s">
        <v>1219</v>
      </c>
      <c r="B1039" s="2" t="s">
        <v>107</v>
      </c>
      <c r="C1039" s="12" t="s">
        <v>216</v>
      </c>
      <c r="D1039" s="20" t="s">
        <v>95</v>
      </c>
      <c r="F1039" s="48" t="s">
        <v>66</v>
      </c>
      <c r="G1039" s="93"/>
      <c r="H1039" s="180">
        <f t="shared" si="21"/>
        <v>0</v>
      </c>
    </row>
    <row r="1040" spans="1:8" ht="13.5" customHeight="1" x14ac:dyDescent="0.2">
      <c r="A1040" s="100"/>
      <c r="B1040" s="2"/>
      <c r="C1040" s="12" t="s">
        <v>122</v>
      </c>
      <c r="E1040" s="227"/>
      <c r="F1040" s="48"/>
      <c r="G1040" s="93"/>
      <c r="H1040" s="180"/>
    </row>
    <row r="1041" spans="1:8" ht="38.25" x14ac:dyDescent="0.2">
      <c r="A1041" s="100" t="s">
        <v>1219</v>
      </c>
      <c r="B1041" s="2" t="s">
        <v>107</v>
      </c>
      <c r="C1041" s="12" t="s">
        <v>217</v>
      </c>
      <c r="D1041" s="44" t="s">
        <v>1516</v>
      </c>
      <c r="E1041" s="227"/>
      <c r="F1041" s="48" t="s">
        <v>27</v>
      </c>
      <c r="G1041" s="93"/>
      <c r="H1041" s="180">
        <f t="shared" si="21"/>
        <v>0</v>
      </c>
    </row>
    <row r="1042" spans="1:8" ht="13.5" customHeight="1" x14ac:dyDescent="0.2">
      <c r="A1042" s="100"/>
      <c r="B1042" s="2"/>
      <c r="C1042" s="12" t="s">
        <v>122</v>
      </c>
      <c r="F1042" s="48"/>
      <c r="G1042" s="93"/>
      <c r="H1042" s="180"/>
    </row>
    <row r="1043" spans="1:8" ht="25.5" x14ac:dyDescent="0.2">
      <c r="A1043" s="100" t="s">
        <v>1219</v>
      </c>
      <c r="B1043" s="2" t="s">
        <v>107</v>
      </c>
      <c r="C1043" s="12" t="s">
        <v>218</v>
      </c>
      <c r="D1043" s="20" t="s">
        <v>259</v>
      </c>
      <c r="F1043" s="48" t="s">
        <v>66</v>
      </c>
      <c r="G1043" s="93"/>
      <c r="H1043" s="180">
        <f t="shared" si="21"/>
        <v>0</v>
      </c>
    </row>
    <row r="1044" spans="1:8" ht="13.5" customHeight="1" x14ac:dyDescent="0.2">
      <c r="A1044" s="100"/>
      <c r="B1044" s="2"/>
      <c r="C1044" s="12" t="s">
        <v>122</v>
      </c>
      <c r="F1044" s="48"/>
      <c r="G1044" s="93"/>
      <c r="H1044" s="180"/>
    </row>
    <row r="1045" spans="1:8" ht="15" x14ac:dyDescent="0.2">
      <c r="A1045" s="100" t="s">
        <v>1219</v>
      </c>
      <c r="B1045" s="2" t="s">
        <v>107</v>
      </c>
      <c r="C1045" s="12" t="s">
        <v>219</v>
      </c>
      <c r="D1045" s="44" t="s">
        <v>96</v>
      </c>
      <c r="E1045" s="227"/>
      <c r="F1045" s="48" t="s">
        <v>234</v>
      </c>
      <c r="G1045" s="93"/>
      <c r="H1045" s="180">
        <f t="shared" si="21"/>
        <v>0</v>
      </c>
    </row>
    <row r="1046" spans="1:8" ht="13.5" customHeight="1" x14ac:dyDescent="0.2">
      <c r="A1046" s="100"/>
      <c r="B1046" s="2"/>
      <c r="C1046" s="12"/>
      <c r="D1046" s="44"/>
      <c r="E1046" s="227"/>
      <c r="F1046" s="48"/>
      <c r="G1046" s="93"/>
      <c r="H1046" s="180"/>
    </row>
    <row r="1047" spans="1:8" ht="15" x14ac:dyDescent="0.2">
      <c r="A1047" s="100" t="s">
        <v>1219</v>
      </c>
      <c r="B1047" s="2" t="s">
        <v>107</v>
      </c>
      <c r="C1047" s="12" t="s">
        <v>220</v>
      </c>
      <c r="D1047" s="44" t="s">
        <v>97</v>
      </c>
      <c r="E1047" s="227"/>
      <c r="F1047" s="48" t="s">
        <v>234</v>
      </c>
      <c r="G1047" s="93"/>
      <c r="H1047" s="180">
        <f t="shared" si="21"/>
        <v>0</v>
      </c>
    </row>
    <row r="1048" spans="1:8" ht="13.5" customHeight="1" x14ac:dyDescent="0.2">
      <c r="A1048" s="100"/>
      <c r="B1048" s="2"/>
      <c r="C1048" s="12" t="s">
        <v>122</v>
      </c>
      <c r="F1048" s="48"/>
      <c r="G1048" s="93"/>
      <c r="H1048" s="180"/>
    </row>
    <row r="1049" spans="1:8" ht="25.5" x14ac:dyDescent="0.2">
      <c r="A1049" s="100" t="s">
        <v>1219</v>
      </c>
      <c r="B1049" s="2" t="s">
        <v>107</v>
      </c>
      <c r="C1049" s="12" t="s">
        <v>221</v>
      </c>
      <c r="D1049" s="44" t="s">
        <v>98</v>
      </c>
      <c r="E1049" s="227"/>
      <c r="F1049" s="48" t="s">
        <v>27</v>
      </c>
      <c r="G1049" s="93"/>
      <c r="H1049" s="180">
        <f t="shared" si="21"/>
        <v>0</v>
      </c>
    </row>
    <row r="1050" spans="1:8" ht="13.5" customHeight="1" x14ac:dyDescent="0.2">
      <c r="A1050" s="100"/>
      <c r="B1050" s="2"/>
      <c r="C1050" s="12" t="s">
        <v>122</v>
      </c>
      <c r="D1050" s="44"/>
      <c r="E1050" s="227"/>
      <c r="F1050" s="48"/>
      <c r="G1050" s="93"/>
      <c r="H1050" s="180"/>
    </row>
    <row r="1051" spans="1:8" ht="25.5" x14ac:dyDescent="0.2">
      <c r="A1051" s="100" t="s">
        <v>1219</v>
      </c>
      <c r="B1051" s="2" t="s">
        <v>107</v>
      </c>
      <c r="C1051" s="12">
        <v>9.1</v>
      </c>
      <c r="D1051" s="44" t="s">
        <v>99</v>
      </c>
      <c r="E1051" s="227"/>
      <c r="F1051" s="48" t="s">
        <v>234</v>
      </c>
      <c r="G1051" s="93"/>
      <c r="H1051" s="180">
        <f t="shared" si="21"/>
        <v>0</v>
      </c>
    </row>
    <row r="1052" spans="1:8" ht="13.5" customHeight="1" x14ac:dyDescent="0.2">
      <c r="A1052" s="100"/>
      <c r="B1052" s="2"/>
      <c r="C1052" s="12"/>
      <c r="D1052" s="44"/>
      <c r="E1052" s="227"/>
      <c r="G1052" s="93"/>
      <c r="H1052" s="180"/>
    </row>
    <row r="1053" spans="1:8" ht="13.5" customHeight="1" x14ac:dyDescent="0.2">
      <c r="A1053" s="100"/>
      <c r="B1053" s="2"/>
      <c r="C1053" s="12" t="s">
        <v>122</v>
      </c>
      <c r="D1053" s="49" t="s">
        <v>260</v>
      </c>
      <c r="G1053" s="93"/>
      <c r="H1053" s="180"/>
    </row>
    <row r="1054" spans="1:8" ht="27" customHeight="1" x14ac:dyDescent="0.2">
      <c r="A1054" s="104"/>
      <c r="B1054" s="29" t="s">
        <v>251</v>
      </c>
      <c r="C1054" s="30">
        <v>9.11</v>
      </c>
      <c r="D1054" s="78" t="s">
        <v>518</v>
      </c>
      <c r="E1054" s="230"/>
      <c r="F1054" s="48"/>
      <c r="G1054" s="93"/>
      <c r="H1054" s="180"/>
    </row>
    <row r="1055" spans="1:8" ht="13.5" customHeight="1" x14ac:dyDescent="0.2">
      <c r="A1055" s="100" t="s">
        <v>1219</v>
      </c>
      <c r="B1055" s="2" t="s">
        <v>251</v>
      </c>
      <c r="C1055" s="12" t="s">
        <v>1191</v>
      </c>
      <c r="D1055" s="44" t="s">
        <v>519</v>
      </c>
      <c r="E1055" s="237"/>
      <c r="F1055" s="48" t="s">
        <v>66</v>
      </c>
      <c r="G1055" s="93"/>
      <c r="H1055" s="180">
        <f t="shared" si="21"/>
        <v>0</v>
      </c>
    </row>
    <row r="1056" spans="1:8" ht="27" customHeight="1" x14ac:dyDescent="0.2">
      <c r="A1056" s="100" t="s">
        <v>1219</v>
      </c>
      <c r="B1056" s="2" t="s">
        <v>251</v>
      </c>
      <c r="C1056" s="12" t="s">
        <v>1192</v>
      </c>
      <c r="D1056" s="44" t="s">
        <v>520</v>
      </c>
      <c r="E1056" s="227"/>
      <c r="F1056" s="48" t="s">
        <v>234</v>
      </c>
      <c r="G1056" s="93"/>
      <c r="H1056" s="180">
        <f t="shared" si="21"/>
        <v>0</v>
      </c>
    </row>
    <row r="1057" spans="1:8" ht="13.5" customHeight="1" x14ac:dyDescent="0.2">
      <c r="A1057" s="100"/>
      <c r="B1057" s="2"/>
      <c r="C1057" s="12"/>
      <c r="D1057" s="44"/>
      <c r="E1057" s="227"/>
      <c r="G1057" s="93"/>
      <c r="H1057" s="180"/>
    </row>
    <row r="1058" spans="1:8" ht="27" customHeight="1" x14ac:dyDescent="0.2">
      <c r="A1058" s="100" t="s">
        <v>1219</v>
      </c>
      <c r="B1058" s="2" t="s">
        <v>251</v>
      </c>
      <c r="C1058" s="12">
        <v>9.1199999999999992</v>
      </c>
      <c r="D1058" s="44" t="s">
        <v>100</v>
      </c>
      <c r="E1058" s="227"/>
      <c r="F1058" s="36" t="s">
        <v>29</v>
      </c>
      <c r="G1058" s="93"/>
      <c r="H1058" s="180">
        <f t="shared" si="21"/>
        <v>0</v>
      </c>
    </row>
    <row r="1059" spans="1:8" ht="13.5" customHeight="1" x14ac:dyDescent="0.2">
      <c r="A1059" s="100"/>
      <c r="B1059" s="2"/>
      <c r="C1059" s="12" t="s">
        <v>122</v>
      </c>
      <c r="G1059" s="93"/>
      <c r="H1059" s="180"/>
    </row>
    <row r="1060" spans="1:8" ht="27" customHeight="1" x14ac:dyDescent="0.2">
      <c r="A1060" s="100" t="s">
        <v>1219</v>
      </c>
      <c r="B1060" s="2" t="s">
        <v>251</v>
      </c>
      <c r="C1060" s="12">
        <v>9.1300000000000008</v>
      </c>
      <c r="D1060" s="44" t="s">
        <v>101</v>
      </c>
      <c r="E1060" s="227"/>
      <c r="F1060" s="36" t="s">
        <v>29</v>
      </c>
      <c r="G1060" s="93"/>
      <c r="H1060" s="180">
        <f t="shared" si="21"/>
        <v>0</v>
      </c>
    </row>
    <row r="1061" spans="1:8" ht="13.5" customHeight="1" x14ac:dyDescent="0.2">
      <c r="A1061" s="100"/>
      <c r="B1061" s="2"/>
      <c r="C1061" s="12" t="s">
        <v>122</v>
      </c>
      <c r="G1061" s="93"/>
      <c r="H1061" s="180"/>
    </row>
    <row r="1062" spans="1:8" ht="27" customHeight="1" x14ac:dyDescent="0.2">
      <c r="A1062" s="100" t="s">
        <v>1219</v>
      </c>
      <c r="B1062" s="2" t="s">
        <v>251</v>
      </c>
      <c r="C1062" s="12">
        <v>9.14</v>
      </c>
      <c r="D1062" s="20" t="s">
        <v>102</v>
      </c>
      <c r="F1062" s="36" t="s">
        <v>29</v>
      </c>
      <c r="G1062" s="93"/>
      <c r="H1062" s="180">
        <f t="shared" si="21"/>
        <v>0</v>
      </c>
    </row>
    <row r="1063" spans="1:8" ht="13.5" customHeight="1" x14ac:dyDescent="0.2">
      <c r="A1063" s="100"/>
      <c r="B1063" s="2"/>
      <c r="C1063" s="12" t="s">
        <v>122</v>
      </c>
      <c r="G1063" s="93"/>
      <c r="H1063" s="180"/>
    </row>
    <row r="1064" spans="1:8" ht="25.5" x14ac:dyDescent="0.2">
      <c r="A1064" s="100" t="s">
        <v>1219</v>
      </c>
      <c r="B1064" s="2" t="s">
        <v>251</v>
      </c>
      <c r="C1064" s="12">
        <v>9.15</v>
      </c>
      <c r="D1064" s="44" t="s">
        <v>103</v>
      </c>
      <c r="E1064" s="227"/>
      <c r="F1064" s="36" t="s">
        <v>29</v>
      </c>
      <c r="G1064" s="93"/>
      <c r="H1064" s="180">
        <f t="shared" si="21"/>
        <v>0</v>
      </c>
    </row>
    <row r="1065" spans="1:8" ht="13.5" customHeight="1" x14ac:dyDescent="0.2">
      <c r="A1065" s="100"/>
      <c r="B1065" s="2"/>
      <c r="C1065" s="12" t="s">
        <v>122</v>
      </c>
      <c r="G1065" s="93"/>
      <c r="H1065" s="180"/>
    </row>
    <row r="1066" spans="1:8" ht="25.5" x14ac:dyDescent="0.2">
      <c r="A1066" s="104"/>
      <c r="B1066" s="29" t="s">
        <v>251</v>
      </c>
      <c r="C1066" s="30">
        <v>9.16</v>
      </c>
      <c r="D1066" s="78" t="s">
        <v>389</v>
      </c>
      <c r="E1066" s="227"/>
      <c r="G1066" s="93"/>
      <c r="H1066" s="180"/>
    </row>
    <row r="1067" spans="1:8" ht="13.5" customHeight="1" x14ac:dyDescent="0.2">
      <c r="A1067" s="100" t="s">
        <v>1220</v>
      </c>
      <c r="B1067" s="2" t="s">
        <v>251</v>
      </c>
      <c r="C1067" s="12" t="s">
        <v>1193</v>
      </c>
      <c r="D1067" s="44" t="s">
        <v>377</v>
      </c>
      <c r="E1067" s="231"/>
      <c r="F1067" s="36" t="s">
        <v>234</v>
      </c>
      <c r="G1067" s="93"/>
      <c r="H1067" s="180">
        <f t="shared" si="21"/>
        <v>0</v>
      </c>
    </row>
    <row r="1068" spans="1:8" ht="13.5" customHeight="1" x14ac:dyDescent="0.2">
      <c r="A1068" s="100" t="s">
        <v>1220</v>
      </c>
      <c r="B1068" s="2" t="s">
        <v>251</v>
      </c>
      <c r="C1068" s="12" t="s">
        <v>1194</v>
      </c>
      <c r="D1068" s="20" t="s">
        <v>375</v>
      </c>
      <c r="F1068" s="36" t="s">
        <v>234</v>
      </c>
      <c r="G1068" s="93"/>
      <c r="H1068" s="180">
        <f t="shared" si="21"/>
        <v>0</v>
      </c>
    </row>
    <row r="1069" spans="1:8" ht="27" customHeight="1" x14ac:dyDescent="0.2">
      <c r="A1069" s="100" t="s">
        <v>1220</v>
      </c>
      <c r="B1069" s="2" t="s">
        <v>251</v>
      </c>
      <c r="C1069" s="12" t="s">
        <v>1195</v>
      </c>
      <c r="D1069" s="20" t="s">
        <v>376</v>
      </c>
      <c r="F1069" s="36" t="s">
        <v>234</v>
      </c>
      <c r="G1069" s="93"/>
      <c r="H1069" s="180">
        <f t="shared" si="21"/>
        <v>0</v>
      </c>
    </row>
    <row r="1070" spans="1:8" ht="13.5" customHeight="1" x14ac:dyDescent="0.2">
      <c r="A1070" s="100" t="s">
        <v>1220</v>
      </c>
      <c r="B1070" s="2" t="s">
        <v>251</v>
      </c>
      <c r="C1070" s="12" t="s">
        <v>1196</v>
      </c>
      <c r="D1070" s="50" t="s">
        <v>390</v>
      </c>
      <c r="F1070" s="36" t="s">
        <v>234</v>
      </c>
      <c r="G1070" s="93"/>
      <c r="H1070" s="180">
        <f t="shared" si="21"/>
        <v>0</v>
      </c>
    </row>
    <row r="1071" spans="1:8" ht="13.5" customHeight="1" x14ac:dyDescent="0.2">
      <c r="A1071" s="100"/>
      <c r="B1071" s="2"/>
      <c r="C1071" s="12"/>
      <c r="D1071" s="50"/>
      <c r="G1071" s="93"/>
      <c r="H1071" s="180"/>
    </row>
    <row r="1072" spans="1:8" ht="13.5" customHeight="1" x14ac:dyDescent="0.2">
      <c r="A1072" s="100"/>
      <c r="B1072" s="2"/>
      <c r="C1072" s="12" t="s">
        <v>122</v>
      </c>
      <c r="D1072" s="49" t="s">
        <v>261</v>
      </c>
      <c r="G1072" s="93"/>
      <c r="H1072" s="180"/>
    </row>
    <row r="1073" spans="1:8" ht="25.5" x14ac:dyDescent="0.2">
      <c r="A1073" s="104"/>
      <c r="B1073" s="29" t="s">
        <v>267</v>
      </c>
      <c r="C1073" s="30">
        <v>9.17</v>
      </c>
      <c r="D1073" s="79" t="s">
        <v>385</v>
      </c>
      <c r="G1073" s="93"/>
      <c r="H1073" s="180"/>
    </row>
    <row r="1074" spans="1:8" ht="27" customHeight="1" x14ac:dyDescent="0.2">
      <c r="A1074" s="100" t="s">
        <v>1219</v>
      </c>
      <c r="B1074" s="2" t="s">
        <v>267</v>
      </c>
      <c r="C1074" s="12" t="s">
        <v>1197</v>
      </c>
      <c r="D1074" s="20" t="s">
        <v>386</v>
      </c>
      <c r="F1074" s="36" t="s">
        <v>29</v>
      </c>
      <c r="G1074" s="93"/>
      <c r="H1074" s="180">
        <f t="shared" si="21"/>
        <v>0</v>
      </c>
    </row>
    <row r="1075" spans="1:8" ht="13.5" customHeight="1" x14ac:dyDescent="0.2">
      <c r="A1075" s="100" t="s">
        <v>1219</v>
      </c>
      <c r="B1075" s="2" t="s">
        <v>267</v>
      </c>
      <c r="C1075" s="12" t="s">
        <v>1198</v>
      </c>
      <c r="D1075" s="20" t="s">
        <v>387</v>
      </c>
      <c r="F1075" s="36" t="s">
        <v>29</v>
      </c>
      <c r="G1075" s="93"/>
      <c r="H1075" s="180">
        <f t="shared" si="21"/>
        <v>0</v>
      </c>
    </row>
    <row r="1076" spans="1:8" ht="13.5" customHeight="1" x14ac:dyDescent="0.2">
      <c r="A1076" s="100" t="s">
        <v>1219</v>
      </c>
      <c r="B1076" s="2" t="s">
        <v>267</v>
      </c>
      <c r="C1076" s="12" t="s">
        <v>1199</v>
      </c>
      <c r="D1076" s="20" t="s">
        <v>388</v>
      </c>
      <c r="F1076" s="36" t="s">
        <v>29</v>
      </c>
      <c r="G1076" s="93"/>
      <c r="H1076" s="180">
        <f t="shared" si="21"/>
        <v>0</v>
      </c>
    </row>
    <row r="1077" spans="1:8" ht="13.5" customHeight="1" x14ac:dyDescent="0.2">
      <c r="A1077" s="100"/>
      <c r="B1077" s="2"/>
      <c r="C1077" s="12" t="s">
        <v>122</v>
      </c>
      <c r="G1077" s="93"/>
      <c r="H1077" s="180"/>
    </row>
    <row r="1078" spans="1:8" ht="25.5" x14ac:dyDescent="0.2">
      <c r="A1078" s="104"/>
      <c r="B1078" s="29" t="s">
        <v>267</v>
      </c>
      <c r="C1078" s="30">
        <v>9.18</v>
      </c>
      <c r="D1078" s="78" t="s">
        <v>382</v>
      </c>
      <c r="E1078" s="227"/>
      <c r="G1078" s="93"/>
      <c r="H1078" s="180"/>
    </row>
    <row r="1079" spans="1:8" ht="27" customHeight="1" x14ac:dyDescent="0.2">
      <c r="A1079" s="100" t="s">
        <v>1219</v>
      </c>
      <c r="B1079" s="2" t="s">
        <v>267</v>
      </c>
      <c r="C1079" s="12" t="s">
        <v>1200</v>
      </c>
      <c r="D1079" s="44" t="s">
        <v>383</v>
      </c>
      <c r="E1079" s="227"/>
      <c r="F1079" s="36" t="s">
        <v>29</v>
      </c>
      <c r="G1079" s="93"/>
      <c r="H1079" s="180">
        <f t="shared" si="21"/>
        <v>0</v>
      </c>
    </row>
    <row r="1080" spans="1:8" ht="13.5" customHeight="1" x14ac:dyDescent="0.2">
      <c r="A1080" s="100" t="s">
        <v>1219</v>
      </c>
      <c r="B1080" s="2" t="s">
        <v>267</v>
      </c>
      <c r="C1080" s="12" t="s">
        <v>1201</v>
      </c>
      <c r="F1080" s="36" t="s">
        <v>29</v>
      </c>
      <c r="G1080" s="93"/>
      <c r="H1080" s="180">
        <f t="shared" si="21"/>
        <v>0</v>
      </c>
    </row>
    <row r="1081" spans="1:8" ht="13.5" customHeight="1" x14ac:dyDescent="0.2">
      <c r="A1081" s="100" t="s">
        <v>1219</v>
      </c>
      <c r="B1081" s="2" t="s">
        <v>267</v>
      </c>
      <c r="C1081" s="12" t="s">
        <v>1202</v>
      </c>
      <c r="D1081" s="20" t="s">
        <v>384</v>
      </c>
      <c r="F1081" s="36" t="s">
        <v>29</v>
      </c>
      <c r="G1081" s="93"/>
      <c r="H1081" s="180">
        <f t="shared" si="21"/>
        <v>0</v>
      </c>
    </row>
    <row r="1082" spans="1:8" ht="13.5" customHeight="1" x14ac:dyDescent="0.2">
      <c r="A1082" s="100"/>
      <c r="B1082" s="2"/>
      <c r="C1082" s="12" t="s">
        <v>122</v>
      </c>
      <c r="G1082" s="93"/>
      <c r="H1082" s="180"/>
    </row>
    <row r="1083" spans="1:8" ht="25.5" x14ac:dyDescent="0.2">
      <c r="A1083" s="104"/>
      <c r="B1083" s="29" t="s">
        <v>267</v>
      </c>
      <c r="C1083" s="30">
        <v>9.19</v>
      </c>
      <c r="D1083" s="78" t="s">
        <v>378</v>
      </c>
      <c r="E1083" s="227"/>
      <c r="G1083" s="93"/>
      <c r="H1083" s="180"/>
    </row>
    <row r="1084" spans="1:8" ht="13.5" customHeight="1" x14ac:dyDescent="0.2">
      <c r="A1084" s="100" t="s">
        <v>1219</v>
      </c>
      <c r="B1084" s="2" t="s">
        <v>267</v>
      </c>
      <c r="C1084" s="12" t="s">
        <v>1203</v>
      </c>
      <c r="D1084" s="44" t="s">
        <v>379</v>
      </c>
      <c r="E1084" s="227"/>
      <c r="F1084" s="36" t="s">
        <v>29</v>
      </c>
      <c r="G1084" s="93"/>
      <c r="H1084" s="180">
        <f t="shared" si="21"/>
        <v>0</v>
      </c>
    </row>
    <row r="1085" spans="1:8" ht="13.5" customHeight="1" x14ac:dyDescent="0.2">
      <c r="A1085" s="100" t="s">
        <v>1219</v>
      </c>
      <c r="B1085" s="2" t="s">
        <v>267</v>
      </c>
      <c r="C1085" s="12" t="s">
        <v>1204</v>
      </c>
      <c r="D1085" s="20" t="s">
        <v>380</v>
      </c>
      <c r="F1085" s="36" t="s">
        <v>29</v>
      </c>
      <c r="G1085" s="93"/>
      <c r="H1085" s="180">
        <f t="shared" si="21"/>
        <v>0</v>
      </c>
    </row>
    <row r="1086" spans="1:8" ht="13.5" customHeight="1" x14ac:dyDescent="0.2">
      <c r="A1086" s="100" t="s">
        <v>1219</v>
      </c>
      <c r="B1086" s="2" t="s">
        <v>267</v>
      </c>
      <c r="C1086" s="12" t="s">
        <v>1205</v>
      </c>
      <c r="D1086" s="44" t="s">
        <v>381</v>
      </c>
      <c r="E1086" s="227"/>
      <c r="F1086" s="51" t="s">
        <v>29</v>
      </c>
      <c r="G1086" s="95"/>
      <c r="H1086" s="180">
        <f t="shared" si="21"/>
        <v>0</v>
      </c>
    </row>
    <row r="1087" spans="1:8" ht="13.5" customHeight="1" x14ac:dyDescent="0.2">
      <c r="A1087" s="100"/>
      <c r="B1087" s="2"/>
      <c r="C1087" s="12" t="s">
        <v>122</v>
      </c>
      <c r="G1087" s="93"/>
      <c r="H1087" s="180"/>
    </row>
    <row r="1088" spans="1:8" ht="13.5" customHeight="1" x14ac:dyDescent="0.2">
      <c r="A1088" s="100" t="s">
        <v>1219</v>
      </c>
      <c r="B1088" s="2" t="s">
        <v>267</v>
      </c>
      <c r="C1088" s="12">
        <v>9.1999999999999993</v>
      </c>
      <c r="D1088" s="20" t="s">
        <v>104</v>
      </c>
      <c r="E1088" s="227"/>
      <c r="F1088" s="36" t="s">
        <v>29</v>
      </c>
      <c r="G1088" s="93"/>
      <c r="H1088" s="180">
        <f t="shared" si="21"/>
        <v>0</v>
      </c>
    </row>
    <row r="1089" spans="1:8" ht="13.5" customHeight="1" x14ac:dyDescent="0.2">
      <c r="A1089" s="100"/>
      <c r="B1089" s="2"/>
      <c r="C1089" s="12" t="s">
        <v>122</v>
      </c>
      <c r="G1089" s="93"/>
      <c r="H1089" s="180"/>
    </row>
    <row r="1090" spans="1:8" ht="13.5" customHeight="1" x14ac:dyDescent="0.2">
      <c r="A1090" s="104"/>
      <c r="B1090" s="29" t="s">
        <v>268</v>
      </c>
      <c r="C1090" s="30">
        <v>9.2100000000000009</v>
      </c>
      <c r="D1090" s="78" t="s">
        <v>374</v>
      </c>
      <c r="E1090" s="227"/>
      <c r="G1090" s="93"/>
      <c r="H1090" s="180"/>
    </row>
    <row r="1091" spans="1:8" ht="13.5" customHeight="1" x14ac:dyDescent="0.2">
      <c r="A1091" s="100" t="s">
        <v>1220</v>
      </c>
      <c r="B1091" s="2" t="s">
        <v>268</v>
      </c>
      <c r="C1091" s="12" t="s">
        <v>1206</v>
      </c>
      <c r="D1091" s="44" t="s">
        <v>377</v>
      </c>
      <c r="E1091" s="227"/>
      <c r="F1091" s="36" t="s">
        <v>234</v>
      </c>
      <c r="G1091" s="93"/>
      <c r="H1091" s="180">
        <f t="shared" si="21"/>
        <v>0</v>
      </c>
    </row>
    <row r="1092" spans="1:8" ht="15" x14ac:dyDescent="0.2">
      <c r="A1092" s="100" t="s">
        <v>1220</v>
      </c>
      <c r="B1092" s="2" t="s">
        <v>268</v>
      </c>
      <c r="C1092" s="12" t="s">
        <v>1207</v>
      </c>
      <c r="D1092" s="20" t="s">
        <v>375</v>
      </c>
      <c r="F1092" s="36" t="s">
        <v>234</v>
      </c>
      <c r="G1092" s="93"/>
      <c r="H1092" s="180">
        <f t="shared" si="21"/>
        <v>0</v>
      </c>
    </row>
    <row r="1093" spans="1:8" ht="13.5" customHeight="1" x14ac:dyDescent="0.2">
      <c r="A1093" s="100" t="s">
        <v>1220</v>
      </c>
      <c r="B1093" s="2" t="s">
        <v>268</v>
      </c>
      <c r="C1093" s="12" t="s">
        <v>1208</v>
      </c>
      <c r="D1093" s="20" t="s">
        <v>376</v>
      </c>
      <c r="F1093" s="36" t="s">
        <v>234</v>
      </c>
      <c r="G1093" s="93"/>
      <c r="H1093" s="180">
        <f t="shared" si="21"/>
        <v>0</v>
      </c>
    </row>
    <row r="1094" spans="1:8" ht="13.5" customHeight="1" x14ac:dyDescent="0.2">
      <c r="A1094" s="34"/>
      <c r="B1094" s="2"/>
      <c r="C1094" s="12"/>
      <c r="E1094" s="238"/>
      <c r="G1094" s="3"/>
      <c r="H1094" s="185"/>
    </row>
    <row r="1095" spans="1:8" x14ac:dyDescent="0.2">
      <c r="A1095" s="34"/>
      <c r="B1095" s="2"/>
      <c r="C1095" s="12" t="s">
        <v>122</v>
      </c>
      <c r="D1095" s="32" t="s">
        <v>262</v>
      </c>
      <c r="E1095" s="239"/>
      <c r="F1095" s="52"/>
      <c r="G1095" s="3"/>
      <c r="H1095" s="185"/>
    </row>
    <row r="1096" spans="1:8" ht="13.5" customHeight="1" thickBot="1" x14ac:dyDescent="0.25">
      <c r="A1096" s="81"/>
      <c r="B1096" s="12" t="s">
        <v>122</v>
      </c>
      <c r="C1096" s="2"/>
      <c r="D1096" s="32" t="s">
        <v>17</v>
      </c>
      <c r="E1096" s="239"/>
      <c r="F1096" s="52"/>
      <c r="G1096" s="53" t="s">
        <v>348</v>
      </c>
      <c r="H1096" s="182">
        <f>SUM(H1033:H1093)</f>
        <v>0</v>
      </c>
    </row>
    <row r="1097" spans="1:8" x14ac:dyDescent="0.2">
      <c r="A1097" s="81"/>
      <c r="C1097" s="2"/>
      <c r="D1097" s="32"/>
      <c r="E1097" s="239"/>
      <c r="F1097" s="52"/>
      <c r="G1097" s="53"/>
      <c r="H1097" s="186"/>
    </row>
    <row r="1098" spans="1:8" ht="13.5" customHeight="1" x14ac:dyDescent="0.2">
      <c r="A1098" s="81"/>
      <c r="C1098" s="2"/>
      <c r="D1098" s="32"/>
      <c r="E1098" s="239"/>
      <c r="F1098" s="52"/>
      <c r="G1098" s="53"/>
      <c r="H1098" s="186"/>
    </row>
    <row r="1099" spans="1:8" ht="38.25" x14ac:dyDescent="0.2">
      <c r="A1099" s="81"/>
      <c r="C1099" s="2"/>
      <c r="D1099" s="275" t="s">
        <v>1573</v>
      </c>
      <c r="E1099" s="239"/>
      <c r="F1099" s="52"/>
      <c r="G1099" s="53"/>
      <c r="H1099" s="186"/>
    </row>
    <row r="1100" spans="1:8" x14ac:dyDescent="0.2">
      <c r="A1100" s="81"/>
      <c r="C1100" s="2"/>
      <c r="D1100" s="32"/>
      <c r="E1100" s="239"/>
      <c r="F1100" s="52"/>
      <c r="G1100" s="53"/>
      <c r="H1100" s="186"/>
    </row>
    <row r="1101" spans="1:8" ht="38.25" x14ac:dyDescent="0.2">
      <c r="A1101" s="179" t="s">
        <v>1435</v>
      </c>
      <c r="D1101" s="178" t="s">
        <v>1526</v>
      </c>
      <c r="E1101" s="239"/>
      <c r="F1101" s="52"/>
      <c r="G1101" s="53"/>
      <c r="H1101" s="186"/>
    </row>
    <row r="1102" spans="1:8" x14ac:dyDescent="0.2">
      <c r="A1102" s="81"/>
      <c r="C1102" s="2"/>
      <c r="D1102" s="32"/>
      <c r="E1102" s="239"/>
      <c r="F1102" s="52"/>
      <c r="G1102" s="53"/>
      <c r="H1102" s="186"/>
    </row>
    <row r="1103" spans="1:8" x14ac:dyDescent="0.2">
      <c r="A1103" s="100" t="s">
        <v>1211</v>
      </c>
      <c r="B1103" s="24" t="s">
        <v>69</v>
      </c>
      <c r="C1103" s="25" t="s">
        <v>1438</v>
      </c>
      <c r="D1103" s="26" t="s">
        <v>1464</v>
      </c>
      <c r="E1103" s="233"/>
      <c r="F1103" s="23" t="s">
        <v>22</v>
      </c>
      <c r="G1103" s="91"/>
      <c r="H1103" s="183">
        <f t="shared" ref="H1103" si="22">E1103*G1103</f>
        <v>0</v>
      </c>
    </row>
    <row r="1104" spans="1:8" ht="25.5" x14ac:dyDescent="0.2">
      <c r="A1104" s="100" t="s">
        <v>1211</v>
      </c>
      <c r="B1104" s="24" t="s">
        <v>68</v>
      </c>
      <c r="C1104" s="25" t="s">
        <v>1440</v>
      </c>
      <c r="D1104" s="26" t="s">
        <v>1465</v>
      </c>
      <c r="E1104" s="233"/>
      <c r="F1104" s="23" t="s">
        <v>22</v>
      </c>
      <c r="G1104" s="91"/>
      <c r="H1104" s="183">
        <v>0</v>
      </c>
    </row>
    <row r="1105" spans="1:8" x14ac:dyDescent="0.2">
      <c r="A1105" s="100" t="s">
        <v>1212</v>
      </c>
      <c r="B1105" s="24" t="s">
        <v>69</v>
      </c>
      <c r="C1105" s="25" t="s">
        <v>1441</v>
      </c>
      <c r="D1105" s="26" t="s">
        <v>1466</v>
      </c>
      <c r="E1105" s="231"/>
      <c r="F1105" s="23" t="s">
        <v>24</v>
      </c>
      <c r="G1105" s="91"/>
      <c r="H1105" s="183">
        <v>0</v>
      </c>
    </row>
    <row r="1106" spans="1:8" x14ac:dyDescent="0.2">
      <c r="A1106" s="100" t="s">
        <v>1212</v>
      </c>
      <c r="B1106" s="24" t="s">
        <v>69</v>
      </c>
      <c r="C1106" s="25" t="s">
        <v>1442</v>
      </c>
      <c r="D1106" s="26" t="s">
        <v>1467</v>
      </c>
      <c r="E1106" s="231"/>
      <c r="F1106" s="23" t="s">
        <v>24</v>
      </c>
      <c r="G1106" s="91"/>
      <c r="H1106" s="183">
        <v>0</v>
      </c>
    </row>
    <row r="1107" spans="1:8" x14ac:dyDescent="0.2">
      <c r="A1107" s="100" t="s">
        <v>1211</v>
      </c>
      <c r="B1107" s="24" t="s">
        <v>69</v>
      </c>
      <c r="C1107" s="25" t="s">
        <v>1443</v>
      </c>
      <c r="D1107" s="26" t="s">
        <v>1468</v>
      </c>
      <c r="E1107" s="233"/>
      <c r="F1107" s="23" t="s">
        <v>24</v>
      </c>
      <c r="G1107" s="91"/>
      <c r="H1107" s="183">
        <v>0</v>
      </c>
    </row>
    <row r="1108" spans="1:8" x14ac:dyDescent="0.2">
      <c r="A1108" s="100" t="s">
        <v>1211</v>
      </c>
      <c r="B1108" s="24" t="s">
        <v>69</v>
      </c>
      <c r="C1108" s="25" t="s">
        <v>1462</v>
      </c>
      <c r="D1108" s="26" t="s">
        <v>1469</v>
      </c>
      <c r="E1108" s="233"/>
      <c r="F1108" s="23" t="s">
        <v>24</v>
      </c>
      <c r="G1108" s="91"/>
      <c r="H1108" s="183">
        <v>0</v>
      </c>
    </row>
    <row r="1109" spans="1:8" ht="25.5" x14ac:dyDescent="0.2">
      <c r="A1109" s="100" t="s">
        <v>1211</v>
      </c>
      <c r="B1109" s="24" t="s">
        <v>69</v>
      </c>
      <c r="C1109" s="25" t="s">
        <v>1444</v>
      </c>
      <c r="D1109" s="26" t="s">
        <v>1470</v>
      </c>
      <c r="E1109" s="231"/>
      <c r="F1109" s="23" t="s">
        <v>22</v>
      </c>
      <c r="G1109" s="91"/>
      <c r="H1109" s="183">
        <v>0</v>
      </c>
    </row>
    <row r="1110" spans="1:8" x14ac:dyDescent="0.2">
      <c r="A1110" s="100" t="s">
        <v>1212</v>
      </c>
      <c r="B1110" s="24" t="s">
        <v>70</v>
      </c>
      <c r="C1110" s="25" t="s">
        <v>1445</v>
      </c>
      <c r="D1110" s="26" t="s">
        <v>1471</v>
      </c>
      <c r="E1110" s="231"/>
      <c r="F1110" s="23" t="s">
        <v>22</v>
      </c>
      <c r="G1110" s="91"/>
      <c r="H1110" s="183">
        <v>0</v>
      </c>
    </row>
    <row r="1111" spans="1:8" x14ac:dyDescent="0.2">
      <c r="A1111" s="100" t="s">
        <v>1212</v>
      </c>
      <c r="B1111" s="24" t="s">
        <v>70</v>
      </c>
      <c r="C1111" s="25" t="s">
        <v>1446</v>
      </c>
      <c r="D1111" s="26" t="s">
        <v>1472</v>
      </c>
      <c r="E1111" s="231"/>
      <c r="F1111" s="23" t="s">
        <v>24</v>
      </c>
      <c r="G1111" s="91"/>
      <c r="H1111" s="183">
        <v>0</v>
      </c>
    </row>
    <row r="1112" spans="1:8" x14ac:dyDescent="0.2">
      <c r="A1112" s="100" t="s">
        <v>1212</v>
      </c>
      <c r="B1112" s="24" t="s">
        <v>69</v>
      </c>
      <c r="C1112" s="25" t="s">
        <v>1447</v>
      </c>
      <c r="D1112" s="26" t="s">
        <v>1473</v>
      </c>
      <c r="E1112" s="231"/>
      <c r="F1112" s="23" t="s">
        <v>24</v>
      </c>
      <c r="G1112" s="91"/>
      <c r="H1112" s="183">
        <v>0</v>
      </c>
    </row>
    <row r="1113" spans="1:8" x14ac:dyDescent="0.2">
      <c r="A1113" s="100" t="s">
        <v>1212</v>
      </c>
      <c r="B1113" s="24" t="s">
        <v>70</v>
      </c>
      <c r="C1113" s="25" t="s">
        <v>1448</v>
      </c>
      <c r="D1113" s="26" t="s">
        <v>1474</v>
      </c>
      <c r="E1113" s="231"/>
      <c r="F1113" s="23" t="s">
        <v>24</v>
      </c>
      <c r="G1113" s="91"/>
      <c r="H1113" s="183">
        <v>0</v>
      </c>
    </row>
    <row r="1114" spans="1:8" x14ac:dyDescent="0.2">
      <c r="A1114" s="100" t="s">
        <v>1212</v>
      </c>
      <c r="B1114" s="24" t="s">
        <v>70</v>
      </c>
      <c r="C1114" s="25" t="s">
        <v>1449</v>
      </c>
      <c r="D1114" s="26" t="s">
        <v>1475</v>
      </c>
      <c r="E1114" s="231"/>
      <c r="F1114" s="23" t="s">
        <v>22</v>
      </c>
      <c r="G1114" s="91"/>
      <c r="H1114" s="183">
        <v>0</v>
      </c>
    </row>
    <row r="1115" spans="1:8" ht="25.5" x14ac:dyDescent="0.2">
      <c r="A1115" s="100" t="s">
        <v>1212</v>
      </c>
      <c r="B1115" s="24" t="s">
        <v>71</v>
      </c>
      <c r="C1115" s="25" t="s">
        <v>1450</v>
      </c>
      <c r="D1115" s="26" t="s">
        <v>1476</v>
      </c>
      <c r="E1115" s="233"/>
      <c r="F1115" s="23" t="s">
        <v>22</v>
      </c>
      <c r="G1115" s="91"/>
      <c r="H1115" s="183">
        <f t="shared" ref="H1115" si="23">E1115*G1115</f>
        <v>0</v>
      </c>
    </row>
    <row r="1116" spans="1:8" x14ac:dyDescent="0.2">
      <c r="A1116" s="100" t="s">
        <v>1212</v>
      </c>
      <c r="B1116" s="24" t="s">
        <v>71</v>
      </c>
      <c r="C1116" s="25" t="s">
        <v>1451</v>
      </c>
      <c r="D1116" s="26" t="s">
        <v>1509</v>
      </c>
      <c r="E1116" s="231"/>
      <c r="F1116" s="23" t="s">
        <v>22</v>
      </c>
      <c r="G1116" s="91"/>
      <c r="H1116" s="183">
        <v>0</v>
      </c>
    </row>
    <row r="1117" spans="1:8" x14ac:dyDescent="0.2">
      <c r="A1117" s="100" t="s">
        <v>1212</v>
      </c>
      <c r="B1117" s="24" t="s">
        <v>72</v>
      </c>
      <c r="C1117" s="25" t="s">
        <v>1452</v>
      </c>
      <c r="D1117" s="26" t="s">
        <v>1477</v>
      </c>
      <c r="E1117" s="233"/>
      <c r="F1117" s="23" t="s">
        <v>27</v>
      </c>
      <c r="G1117" s="91"/>
      <c r="H1117" s="183">
        <v>0</v>
      </c>
    </row>
    <row r="1118" spans="1:8" ht="13.5" customHeight="1" x14ac:dyDescent="0.2">
      <c r="A1118" s="100" t="s">
        <v>1212</v>
      </c>
      <c r="B1118" s="24" t="s">
        <v>72</v>
      </c>
      <c r="C1118" s="25" t="s">
        <v>1453</v>
      </c>
      <c r="D1118" s="26" t="s">
        <v>1478</v>
      </c>
      <c r="E1118" s="231"/>
      <c r="F1118" s="23" t="s">
        <v>27</v>
      </c>
      <c r="G1118" s="91"/>
      <c r="H1118" s="183">
        <v>0</v>
      </c>
    </row>
    <row r="1119" spans="1:8" ht="25.5" x14ac:dyDescent="0.2">
      <c r="A1119" s="100" t="s">
        <v>1212</v>
      </c>
      <c r="B1119" s="24" t="s">
        <v>72</v>
      </c>
      <c r="C1119" s="25" t="s">
        <v>1454</v>
      </c>
      <c r="D1119" s="26" t="s">
        <v>1479</v>
      </c>
      <c r="E1119" s="231"/>
      <c r="F1119" s="23" t="s">
        <v>27</v>
      </c>
      <c r="G1119" s="91"/>
      <c r="H1119" s="183">
        <v>0</v>
      </c>
    </row>
    <row r="1120" spans="1:8" x14ac:dyDescent="0.2">
      <c r="A1120" s="100" t="s">
        <v>1212</v>
      </c>
      <c r="B1120" s="24" t="s">
        <v>72</v>
      </c>
      <c r="C1120" s="25" t="s">
        <v>1455</v>
      </c>
      <c r="D1120" s="26" t="s">
        <v>1480</v>
      </c>
      <c r="E1120" s="233"/>
      <c r="F1120" s="23" t="s">
        <v>24</v>
      </c>
      <c r="G1120" s="91"/>
      <c r="H1120" s="183">
        <v>0</v>
      </c>
    </row>
    <row r="1121" spans="1:8" ht="13.5" customHeight="1" x14ac:dyDescent="0.2">
      <c r="A1121" s="100" t="s">
        <v>1212</v>
      </c>
      <c r="B1121" s="24" t="s">
        <v>72</v>
      </c>
      <c r="C1121" s="25" t="s">
        <v>1456</v>
      </c>
      <c r="D1121" s="26" t="s">
        <v>1481</v>
      </c>
      <c r="E1121" s="231"/>
      <c r="F1121" s="23" t="s">
        <v>27</v>
      </c>
      <c r="G1121" s="91"/>
      <c r="H1121" s="183">
        <v>0</v>
      </c>
    </row>
    <row r="1122" spans="1:8" ht="13.5" customHeight="1" x14ac:dyDescent="0.2">
      <c r="A1122" s="100" t="s">
        <v>1218</v>
      </c>
      <c r="B1122" s="24" t="s">
        <v>289</v>
      </c>
      <c r="C1122" s="25" t="s">
        <v>1517</v>
      </c>
      <c r="D1122" s="24" t="s">
        <v>1247</v>
      </c>
      <c r="E1122" s="267">
        <v>1</v>
      </c>
      <c r="F1122" s="268" t="s">
        <v>20</v>
      </c>
      <c r="G1122" s="197"/>
      <c r="H1122" s="183">
        <f t="shared" ref="H1122" si="24">E1122*G1122</f>
        <v>0</v>
      </c>
    </row>
    <row r="1123" spans="1:8" ht="15" x14ac:dyDescent="0.2">
      <c r="A1123" s="100" t="s">
        <v>1219</v>
      </c>
      <c r="B1123" s="24" t="s">
        <v>107</v>
      </c>
      <c r="C1123" s="25" t="s">
        <v>1439</v>
      </c>
      <c r="D1123" s="50" t="s">
        <v>1482</v>
      </c>
      <c r="E1123" s="233"/>
      <c r="F1123" s="48" t="s">
        <v>66</v>
      </c>
      <c r="G1123" s="269"/>
      <c r="H1123" s="183">
        <v>0</v>
      </c>
    </row>
    <row r="1124" spans="1:8" ht="38.25" x14ac:dyDescent="0.2">
      <c r="A1124" s="100" t="s">
        <v>1219</v>
      </c>
      <c r="B1124" s="24" t="s">
        <v>107</v>
      </c>
      <c r="C1124" s="25" t="s">
        <v>1457</v>
      </c>
      <c r="D1124" s="321" t="s">
        <v>1483</v>
      </c>
      <c r="E1124" s="231"/>
      <c r="F1124" s="48" t="s">
        <v>27</v>
      </c>
      <c r="G1124" s="269"/>
      <c r="H1124" s="183">
        <v>0</v>
      </c>
    </row>
    <row r="1125" spans="1:8" ht="13.5" customHeight="1" x14ac:dyDescent="0.2">
      <c r="A1125" s="100"/>
      <c r="B1125" s="24"/>
      <c r="C1125" s="25"/>
      <c r="D1125" s="50"/>
      <c r="E1125" s="233"/>
      <c r="F1125" s="48"/>
      <c r="G1125" s="269"/>
      <c r="H1125" s="183"/>
    </row>
    <row r="1126" spans="1:8" ht="13.5" customHeight="1" x14ac:dyDescent="0.2">
      <c r="A1126" s="100"/>
      <c r="B1126" s="24"/>
      <c r="C1126" s="25"/>
      <c r="D1126" s="275" t="s">
        <v>1458</v>
      </c>
      <c r="E1126" s="270"/>
      <c r="F1126" s="177"/>
      <c r="G1126" s="271"/>
      <c r="H1126" s="272"/>
    </row>
    <row r="1127" spans="1:8" ht="13.5" customHeight="1" thickBot="1" x14ac:dyDescent="0.25">
      <c r="A1127" s="322"/>
      <c r="B1127" s="25"/>
      <c r="C1127" s="24"/>
      <c r="D1127" s="275" t="s">
        <v>17</v>
      </c>
      <c r="E1127" s="270"/>
      <c r="F1127" s="177"/>
      <c r="G1127" s="273" t="s">
        <v>348</v>
      </c>
      <c r="H1127" s="274">
        <f>SUM(H1103:H1124)</f>
        <v>0</v>
      </c>
    </row>
    <row r="1128" spans="1:8" ht="13.5" customHeight="1" x14ac:dyDescent="0.2">
      <c r="A1128" s="81"/>
      <c r="C1128" s="2"/>
      <c r="D1128" s="32"/>
      <c r="E1128" s="239"/>
      <c r="F1128" s="52"/>
      <c r="G1128" s="53"/>
      <c r="H1128" s="186"/>
    </row>
    <row r="1129" spans="1:8" x14ac:dyDescent="0.2">
      <c r="A1129" s="81"/>
      <c r="C1129" s="2"/>
      <c r="D1129" s="32"/>
      <c r="E1129" s="239"/>
      <c r="F1129" s="52"/>
      <c r="G1129" s="53"/>
      <c r="H1129" s="186"/>
    </row>
    <row r="1130" spans="1:8" ht="13.5" customHeight="1" x14ac:dyDescent="0.2">
      <c r="A1130" s="81"/>
      <c r="C1130" s="2"/>
      <c r="D1130" s="32"/>
      <c r="E1130" s="239"/>
      <c r="F1130" s="52"/>
      <c r="G1130" s="53"/>
      <c r="H1130" s="186"/>
    </row>
    <row r="1131" spans="1:8" ht="13.5" customHeight="1" x14ac:dyDescent="0.2">
      <c r="A1131" s="81"/>
      <c r="B1131" s="43"/>
      <c r="C1131" s="2"/>
      <c r="D1131" s="54" t="s">
        <v>0</v>
      </c>
      <c r="E1131" s="227"/>
      <c r="F1131" s="6"/>
      <c r="H1131" s="180"/>
    </row>
    <row r="1132" spans="1:8" ht="13.5" customHeight="1" thickBot="1" x14ac:dyDescent="0.25">
      <c r="A1132" s="82"/>
      <c r="B1132" s="55"/>
      <c r="C1132" s="8"/>
      <c r="D1132" s="56" t="s">
        <v>7</v>
      </c>
      <c r="E1132" s="226"/>
      <c r="F1132" s="10"/>
      <c r="G1132" s="11"/>
      <c r="H1132" s="187"/>
    </row>
    <row r="1133" spans="1:8" ht="31.9" customHeight="1" x14ac:dyDescent="0.2">
      <c r="A1133" s="2"/>
      <c r="B1133" s="4" t="s">
        <v>233</v>
      </c>
      <c r="C1133" s="2"/>
      <c r="D1133" s="2"/>
      <c r="F1133" s="6"/>
      <c r="H1133" s="7" t="s">
        <v>13</v>
      </c>
    </row>
    <row r="1134" spans="1:8" ht="13.5" customHeight="1" x14ac:dyDescent="0.2">
      <c r="A1134" s="2"/>
      <c r="B1134" s="43"/>
      <c r="C1134" s="2" t="s">
        <v>8</v>
      </c>
      <c r="D1134" s="14"/>
      <c r="E1134" s="227"/>
      <c r="F1134" s="6"/>
      <c r="H1134" s="7" t="s">
        <v>14</v>
      </c>
    </row>
    <row r="1135" spans="1:8" ht="13.5" customHeight="1" x14ac:dyDescent="0.2">
      <c r="A1135" s="2"/>
      <c r="B1135" s="12" t="s">
        <v>122</v>
      </c>
      <c r="C1135" s="2"/>
      <c r="D1135" s="2"/>
      <c r="F1135" s="6"/>
    </row>
    <row r="1136" spans="1:8" ht="13.5" customHeight="1" x14ac:dyDescent="0.2">
      <c r="A1136" s="1"/>
      <c r="B1136" s="12" t="s">
        <v>204</v>
      </c>
      <c r="C1136" s="1" t="s">
        <v>46</v>
      </c>
      <c r="D1136" s="57"/>
      <c r="E1136" s="240"/>
      <c r="F1136" s="58"/>
      <c r="G1136" s="59"/>
      <c r="H1136" s="188">
        <f>H18</f>
        <v>0</v>
      </c>
    </row>
    <row r="1137" spans="1:8" ht="13.5" customHeight="1" x14ac:dyDescent="0.2">
      <c r="A1137" s="1"/>
      <c r="B1137" s="12" t="s">
        <v>122</v>
      </c>
      <c r="C1137" s="1"/>
      <c r="D1137" s="14"/>
      <c r="E1137" s="227"/>
      <c r="F1137" s="5"/>
      <c r="G1137" s="22"/>
      <c r="H1137" s="189"/>
    </row>
    <row r="1138" spans="1:8" ht="13.5" customHeight="1" x14ac:dyDescent="0.2">
      <c r="A1138" s="1"/>
      <c r="B1138" s="12" t="s">
        <v>205</v>
      </c>
      <c r="C1138" s="1" t="s">
        <v>1</v>
      </c>
      <c r="D1138" s="57"/>
      <c r="E1138" s="240"/>
      <c r="F1138" s="58"/>
      <c r="G1138" s="59"/>
      <c r="H1138" s="188">
        <f>H57</f>
        <v>0</v>
      </c>
    </row>
    <row r="1139" spans="1:8" ht="13.5" customHeight="1" x14ac:dyDescent="0.2">
      <c r="A1139" s="1"/>
      <c r="B1139" s="12" t="s">
        <v>122</v>
      </c>
      <c r="C1139" s="1"/>
      <c r="D1139" s="2"/>
      <c r="F1139" s="6"/>
      <c r="H1139" s="189"/>
    </row>
    <row r="1140" spans="1:8" ht="13.5" customHeight="1" x14ac:dyDescent="0.2">
      <c r="A1140" s="1"/>
      <c r="B1140" s="12" t="s">
        <v>206</v>
      </c>
      <c r="C1140" s="1" t="s">
        <v>2</v>
      </c>
      <c r="D1140" s="57"/>
      <c r="E1140" s="240"/>
      <c r="F1140" s="58"/>
      <c r="G1140" s="59"/>
      <c r="H1140" s="188">
        <f>H305</f>
        <v>0</v>
      </c>
    </row>
    <row r="1141" spans="1:8" ht="13.5" customHeight="1" x14ac:dyDescent="0.2">
      <c r="A1141" s="1"/>
      <c r="B1141" s="12" t="s">
        <v>122</v>
      </c>
      <c r="C1141" s="1"/>
      <c r="D1141" s="14"/>
      <c r="E1141" s="227"/>
      <c r="F1141" s="5"/>
      <c r="G1141" s="22"/>
      <c r="H1141" s="189"/>
    </row>
    <row r="1142" spans="1:8" ht="13.5" customHeight="1" x14ac:dyDescent="0.2">
      <c r="A1142" s="1"/>
      <c r="B1142" s="12" t="s">
        <v>207</v>
      </c>
      <c r="C1142" s="1" t="s">
        <v>3</v>
      </c>
      <c r="D1142" s="57"/>
      <c r="E1142" s="240"/>
      <c r="F1142" s="58"/>
      <c r="G1142" s="59"/>
      <c r="H1142" s="188">
        <f>H345</f>
        <v>0</v>
      </c>
    </row>
    <row r="1143" spans="1:8" ht="13.5" customHeight="1" x14ac:dyDescent="0.2">
      <c r="A1143" s="1"/>
      <c r="B1143" s="12" t="s">
        <v>122</v>
      </c>
      <c r="C1143" s="1"/>
      <c r="D1143" s="14"/>
      <c r="E1143" s="227"/>
      <c r="F1143" s="5"/>
      <c r="G1143" s="22"/>
      <c r="H1143" s="189"/>
    </row>
    <row r="1144" spans="1:8" ht="13.5" customHeight="1" x14ac:dyDescent="0.2">
      <c r="A1144" s="1"/>
      <c r="B1144" s="12" t="s">
        <v>208</v>
      </c>
      <c r="C1144" s="1" t="s">
        <v>4</v>
      </c>
      <c r="D1144" s="57"/>
      <c r="E1144" s="240"/>
      <c r="F1144" s="58"/>
      <c r="G1144" s="59"/>
      <c r="H1144" s="188">
        <f>H468</f>
        <v>0</v>
      </c>
    </row>
    <row r="1145" spans="1:8" ht="13.5" customHeight="1" x14ac:dyDescent="0.2">
      <c r="A1145" s="1"/>
      <c r="B1145" s="12" t="s">
        <v>122</v>
      </c>
      <c r="C1145" s="1"/>
      <c r="D1145" s="14"/>
      <c r="F1145" s="6"/>
      <c r="H1145" s="189"/>
    </row>
    <row r="1146" spans="1:8" ht="13.5" customHeight="1" x14ac:dyDescent="0.2">
      <c r="A1146" s="1"/>
      <c r="B1146" s="12" t="s">
        <v>209</v>
      </c>
      <c r="C1146" s="1" t="s">
        <v>5</v>
      </c>
      <c r="D1146" s="57"/>
      <c r="E1146" s="240"/>
      <c r="F1146" s="58"/>
      <c r="G1146" s="59"/>
      <c r="H1146" s="188">
        <f>H911</f>
        <v>0</v>
      </c>
    </row>
    <row r="1147" spans="1:8" ht="13.5" customHeight="1" x14ac:dyDescent="0.2">
      <c r="A1147" s="1"/>
      <c r="B1147" s="12" t="s">
        <v>122</v>
      </c>
      <c r="C1147" s="1"/>
      <c r="D1147" s="14"/>
      <c r="E1147" s="227"/>
      <c r="F1147" s="5"/>
      <c r="G1147" s="22"/>
      <c r="H1147" s="189"/>
    </row>
    <row r="1148" spans="1:8" ht="13.5" customHeight="1" x14ac:dyDescent="0.2">
      <c r="A1148" s="1"/>
      <c r="B1148" s="12" t="s">
        <v>210</v>
      </c>
      <c r="C1148" s="1" t="s">
        <v>6</v>
      </c>
      <c r="D1148" s="57"/>
      <c r="E1148" s="240"/>
      <c r="F1148" s="58"/>
      <c r="G1148" s="59"/>
      <c r="H1148" s="188">
        <f>H987</f>
        <v>0</v>
      </c>
    </row>
    <row r="1149" spans="1:8" ht="13.5" customHeight="1" x14ac:dyDescent="0.2">
      <c r="A1149" s="1"/>
      <c r="B1149" s="12" t="s">
        <v>122</v>
      </c>
      <c r="C1149" s="1"/>
      <c r="D1149" s="2"/>
      <c r="F1149" s="6"/>
      <c r="H1149" s="189"/>
    </row>
    <row r="1150" spans="1:8" ht="13.5" customHeight="1" x14ac:dyDescent="0.2">
      <c r="A1150" s="1"/>
      <c r="B1150" s="12" t="s">
        <v>211</v>
      </c>
      <c r="C1150" s="1" t="s">
        <v>347</v>
      </c>
      <c r="D1150" s="57"/>
      <c r="E1150" s="240"/>
      <c r="F1150" s="58"/>
      <c r="G1150" s="59"/>
      <c r="H1150" s="188">
        <f>H1029</f>
        <v>0</v>
      </c>
    </row>
    <row r="1151" spans="1:8" ht="13.5" customHeight="1" x14ac:dyDescent="0.2">
      <c r="A1151" s="1"/>
      <c r="B1151" s="12" t="s">
        <v>122</v>
      </c>
      <c r="C1151" s="1"/>
      <c r="D1151" s="2"/>
      <c r="F1151" s="6"/>
      <c r="H1151" s="189"/>
    </row>
    <row r="1152" spans="1:8" ht="13.5" customHeight="1" thickBot="1" x14ac:dyDescent="0.25">
      <c r="A1152" s="61"/>
      <c r="B1152" s="60" t="s">
        <v>212</v>
      </c>
      <c r="C1152" s="61" t="s">
        <v>105</v>
      </c>
      <c r="D1152" s="8"/>
      <c r="E1152" s="226"/>
      <c r="F1152" s="10"/>
      <c r="G1152" s="11"/>
      <c r="H1152" s="190">
        <f>H1096</f>
        <v>0</v>
      </c>
    </row>
    <row r="1153" spans="1:8" ht="13.5" customHeight="1" x14ac:dyDescent="0.2">
      <c r="A1153" s="2"/>
      <c r="B1153" s="12" t="s">
        <v>122</v>
      </c>
      <c r="C1153" s="2"/>
      <c r="D1153" s="14"/>
      <c r="E1153" s="227"/>
      <c r="F1153" s="6"/>
    </row>
    <row r="1154" spans="1:8" ht="13.5" customHeight="1" x14ac:dyDescent="0.2">
      <c r="A1154" s="2"/>
      <c r="B1154" s="12" t="s">
        <v>122</v>
      </c>
      <c r="C1154" s="2"/>
      <c r="D1154" s="14"/>
      <c r="E1154" s="227"/>
      <c r="F1154" s="6"/>
    </row>
    <row r="1155" spans="1:8" ht="13.5" customHeight="1" x14ac:dyDescent="0.2">
      <c r="A1155" s="2"/>
      <c r="B1155" s="12" t="s">
        <v>122</v>
      </c>
      <c r="C1155" s="2"/>
      <c r="D1155" s="2"/>
      <c r="F1155" s="62" t="s">
        <v>1459</v>
      </c>
      <c r="G1155" s="63"/>
      <c r="H1155" s="191">
        <f>SUM(H1135:H1152)</f>
        <v>0</v>
      </c>
    </row>
    <row r="1156" spans="1:8" ht="13.5" customHeight="1" x14ac:dyDescent="0.2">
      <c r="A1156" s="2"/>
      <c r="C1156" s="2"/>
      <c r="D1156" s="2"/>
      <c r="F1156" s="62"/>
      <c r="G1156" s="163"/>
      <c r="H1156" s="192"/>
    </row>
    <row r="1157" spans="1:8" ht="13.5" customHeight="1" x14ac:dyDescent="0.2">
      <c r="A1157" s="24"/>
      <c r="B1157" s="25"/>
      <c r="C1157" s="24"/>
      <c r="D1157" s="24"/>
      <c r="E1157" s="233"/>
      <c r="F1157" s="323" t="s">
        <v>1437</v>
      </c>
      <c r="G1157" s="324"/>
      <c r="H1157" s="325">
        <f>H1127</f>
        <v>0</v>
      </c>
    </row>
    <row r="1158" spans="1:8" ht="13.5" customHeight="1" x14ac:dyDescent="0.2">
      <c r="A1158" s="24"/>
      <c r="B1158" s="25"/>
      <c r="C1158" s="24"/>
      <c r="D1158" s="24"/>
      <c r="E1158" s="233"/>
      <c r="F1158" s="323"/>
      <c r="G1158" s="326"/>
      <c r="H1158" s="327"/>
    </row>
    <row r="1159" spans="1:8" ht="13.5" customHeight="1" x14ac:dyDescent="0.2">
      <c r="A1159" s="24"/>
      <c r="B1159" s="25"/>
      <c r="C1159" s="24"/>
      <c r="D1159" s="24"/>
      <c r="E1159" s="233"/>
      <c r="F1159" s="323" t="s">
        <v>1460</v>
      </c>
      <c r="G1159" s="328"/>
      <c r="H1159" s="325">
        <f>SUM(H1155:H1157)</f>
        <v>0</v>
      </c>
    </row>
    <row r="1160" spans="1:8" ht="13.5" customHeight="1" x14ac:dyDescent="0.2">
      <c r="A1160" s="24"/>
      <c r="B1160" s="25"/>
      <c r="C1160" s="24"/>
      <c r="D1160" s="24"/>
      <c r="E1160" s="233"/>
      <c r="F1160" s="323"/>
      <c r="G1160" s="326"/>
      <c r="H1160" s="329"/>
    </row>
    <row r="1161" spans="1:8" ht="13.5" customHeight="1" thickBot="1" x14ac:dyDescent="0.25">
      <c r="A1161" s="330"/>
      <c r="B1161" s="331"/>
      <c r="C1161" s="24"/>
      <c r="D1161" s="24"/>
      <c r="E1161" s="233"/>
      <c r="F1161" s="323"/>
      <c r="G1161" s="326"/>
      <c r="H1161" s="329"/>
    </row>
    <row r="1162" spans="1:8" ht="13.5" customHeight="1" x14ac:dyDescent="0.2">
      <c r="A1162" s="26"/>
      <c r="B1162" s="41"/>
      <c r="C1162" s="332"/>
      <c r="D1162" s="332"/>
      <c r="E1162" s="333"/>
      <c r="F1162" s="334"/>
      <c r="G1162" s="335"/>
      <c r="H1162" s="336"/>
    </row>
    <row r="1163" spans="1:8" ht="13.5" customHeight="1" x14ac:dyDescent="0.2">
      <c r="A1163" s="26"/>
      <c r="B1163" s="41"/>
      <c r="C1163" s="337" t="s">
        <v>1417</v>
      </c>
      <c r="D1163" s="26"/>
      <c r="E1163" s="231"/>
      <c r="F1163" s="323"/>
      <c r="G1163" s="326"/>
      <c r="H1163" s="338"/>
    </row>
    <row r="1164" spans="1:8" ht="13.5" customHeight="1" x14ac:dyDescent="0.2">
      <c r="A1164" s="26"/>
      <c r="B1164" s="41"/>
      <c r="C1164" s="26"/>
      <c r="D1164" s="26"/>
      <c r="E1164" s="231"/>
      <c r="F1164" s="323"/>
      <c r="G1164" s="326"/>
      <c r="H1164" s="338"/>
    </row>
    <row r="1165" spans="1:8" s="44" customFormat="1" ht="13.5" customHeight="1" x14ac:dyDescent="0.25">
      <c r="A1165" s="26"/>
      <c r="B1165" s="41"/>
      <c r="C1165" s="321"/>
      <c r="D1165" s="339" t="s">
        <v>1434</v>
      </c>
      <c r="E1165" s="231"/>
      <c r="F1165" s="323"/>
      <c r="G1165" s="326"/>
      <c r="H1165" s="338"/>
    </row>
    <row r="1166" spans="1:8" s="44" customFormat="1" ht="13.5" customHeight="1" x14ac:dyDescent="0.2">
      <c r="A1166" s="340"/>
      <c r="B1166" s="41"/>
      <c r="C1166" s="321"/>
      <c r="D1166" s="321" t="s">
        <v>1418</v>
      </c>
      <c r="E1166" s="231"/>
      <c r="F1166" s="323"/>
      <c r="G1166" s="326"/>
      <c r="H1166" s="341">
        <v>0</v>
      </c>
    </row>
    <row r="1167" spans="1:8" ht="13.5" customHeight="1" x14ac:dyDescent="0.2">
      <c r="A1167" s="340"/>
      <c r="B1167" s="41" t="s">
        <v>122</v>
      </c>
      <c r="C1167" s="321"/>
      <c r="D1167" s="321" t="s">
        <v>1419</v>
      </c>
      <c r="E1167" s="231"/>
      <c r="F1167" s="323"/>
      <c r="G1167" s="326"/>
      <c r="H1167" s="341">
        <v>0</v>
      </c>
    </row>
    <row r="1168" spans="1:8" ht="13.5" customHeight="1" x14ac:dyDescent="0.2">
      <c r="A1168" s="266" t="s">
        <v>1211</v>
      </c>
      <c r="B1168" s="41" t="s">
        <v>122</v>
      </c>
      <c r="C1168" s="321"/>
      <c r="D1168" s="321" t="s">
        <v>1429</v>
      </c>
      <c r="E1168" s="231"/>
      <c r="F1168" s="323"/>
      <c r="G1168" s="326"/>
      <c r="H1168" s="341">
        <v>0</v>
      </c>
    </row>
    <row r="1169" spans="1:8" ht="13.5" customHeight="1" x14ac:dyDescent="0.2">
      <c r="A1169" s="266" t="s">
        <v>1213</v>
      </c>
      <c r="B1169" s="41"/>
      <c r="C1169" s="321"/>
      <c r="D1169" s="321" t="s">
        <v>1430</v>
      </c>
      <c r="E1169" s="231"/>
      <c r="F1169" s="323"/>
      <c r="G1169" s="326"/>
      <c r="H1169" s="341">
        <v>0</v>
      </c>
    </row>
    <row r="1170" spans="1:8" ht="12.75" customHeight="1" x14ac:dyDescent="0.2">
      <c r="A1170" s="266" t="s">
        <v>1217</v>
      </c>
      <c r="B1170" s="41"/>
      <c r="C1170" s="321"/>
      <c r="D1170" s="321" t="s">
        <v>1420</v>
      </c>
      <c r="E1170" s="231"/>
      <c r="F1170" s="323"/>
      <c r="G1170" s="326"/>
      <c r="H1170" s="341">
        <v>0</v>
      </c>
    </row>
    <row r="1171" spans="1:8" ht="12.75" customHeight="1" x14ac:dyDescent="0.2">
      <c r="A1171" s="266" t="s">
        <v>1217</v>
      </c>
      <c r="B1171" s="41" t="s">
        <v>122</v>
      </c>
      <c r="C1171" s="321"/>
      <c r="D1171" s="321" t="s">
        <v>1421</v>
      </c>
      <c r="E1171" s="231"/>
      <c r="F1171" s="323"/>
      <c r="G1171" s="326"/>
      <c r="H1171" s="341">
        <v>0</v>
      </c>
    </row>
    <row r="1172" spans="1:8" ht="12.75" customHeight="1" x14ac:dyDescent="0.2">
      <c r="A1172" s="266" t="s">
        <v>1217</v>
      </c>
      <c r="B1172" s="41"/>
      <c r="C1172" s="321"/>
      <c r="D1172" s="321" t="s">
        <v>1422</v>
      </c>
      <c r="E1172" s="231"/>
      <c r="F1172" s="323"/>
      <c r="G1172" s="326"/>
      <c r="H1172" s="341">
        <v>0</v>
      </c>
    </row>
    <row r="1173" spans="1:8" ht="12.75" customHeight="1" x14ac:dyDescent="0.2">
      <c r="A1173" s="266" t="s">
        <v>1217</v>
      </c>
      <c r="B1173" s="321"/>
      <c r="C1173" s="321"/>
      <c r="D1173" s="321" t="s">
        <v>1423</v>
      </c>
      <c r="E1173" s="231"/>
      <c r="F1173" s="323"/>
      <c r="G1173" s="326"/>
      <c r="H1173" s="341">
        <v>0</v>
      </c>
    </row>
    <row r="1174" spans="1:8" ht="12.75" customHeight="1" x14ac:dyDescent="0.2">
      <c r="A1174" s="266" t="s">
        <v>1217</v>
      </c>
      <c r="B1174" s="321"/>
      <c r="C1174" s="321"/>
      <c r="D1174" s="321" t="s">
        <v>1424</v>
      </c>
      <c r="E1174" s="231"/>
      <c r="F1174" s="323"/>
      <c r="G1174" s="326"/>
      <c r="H1174" s="341">
        <v>0</v>
      </c>
    </row>
    <row r="1175" spans="1:8" ht="12.75" customHeight="1" x14ac:dyDescent="0.2">
      <c r="A1175" s="266" t="s">
        <v>1217</v>
      </c>
      <c r="B1175" s="321"/>
      <c r="C1175" s="321"/>
      <c r="D1175" s="321" t="s">
        <v>1425</v>
      </c>
      <c r="E1175" s="231"/>
      <c r="F1175" s="323"/>
      <c r="G1175" s="326"/>
      <c r="H1175" s="341">
        <v>0</v>
      </c>
    </row>
    <row r="1176" spans="1:8" x14ac:dyDescent="0.2">
      <c r="A1176" s="266" t="s">
        <v>1214</v>
      </c>
      <c r="B1176" s="321"/>
      <c r="C1176" s="321"/>
      <c r="D1176" s="321" t="s">
        <v>1426</v>
      </c>
      <c r="E1176" s="231"/>
      <c r="F1176" s="323"/>
      <c r="G1176" s="326"/>
      <c r="H1176" s="341">
        <v>0</v>
      </c>
    </row>
    <row r="1177" spans="1:8" ht="30" customHeight="1" x14ac:dyDescent="0.2">
      <c r="A1177" s="266" t="s">
        <v>1210</v>
      </c>
      <c r="B1177" s="321" t="s">
        <v>1567</v>
      </c>
      <c r="C1177" s="321"/>
      <c r="D1177" s="321" t="s">
        <v>1574</v>
      </c>
      <c r="E1177" s="342"/>
      <c r="F1177" s="323"/>
      <c r="G1177" s="326"/>
      <c r="H1177" s="341">
        <v>0</v>
      </c>
    </row>
    <row r="1178" spans="1:8" x14ac:dyDescent="0.2">
      <c r="A1178" s="266" t="s">
        <v>1213</v>
      </c>
      <c r="B1178" s="321"/>
      <c r="C1178" s="321"/>
      <c r="D1178" s="321" t="s">
        <v>1427</v>
      </c>
      <c r="E1178" s="231"/>
      <c r="F1178" s="323"/>
      <c r="G1178" s="326"/>
      <c r="H1178" s="341">
        <v>0</v>
      </c>
    </row>
    <row r="1179" spans="1:8" x14ac:dyDescent="0.2">
      <c r="A1179" s="266" t="s">
        <v>1210</v>
      </c>
      <c r="B1179" s="321"/>
      <c r="C1179" s="321"/>
      <c r="D1179" s="321" t="s">
        <v>1428</v>
      </c>
      <c r="E1179" s="231"/>
      <c r="F1179" s="323"/>
      <c r="G1179" s="326"/>
      <c r="H1179" s="341">
        <v>0</v>
      </c>
    </row>
    <row r="1180" spans="1:8" x14ac:dyDescent="0.2">
      <c r="A1180" s="26"/>
      <c r="B1180" s="321"/>
      <c r="C1180" s="26"/>
      <c r="D1180" s="26"/>
      <c r="E1180" s="231"/>
      <c r="F1180" s="323"/>
      <c r="G1180" s="326"/>
      <c r="H1180" s="338"/>
    </row>
    <row r="1181" spans="1:8" ht="13.5" thickBot="1" x14ac:dyDescent="0.25">
      <c r="A1181" s="343"/>
      <c r="B1181" s="331"/>
      <c r="C1181" s="344"/>
      <c r="D1181" s="345"/>
      <c r="E1181" s="241"/>
      <c r="F1181" s="167"/>
      <c r="G1181" s="11"/>
      <c r="H1181" s="171"/>
    </row>
    <row r="1182" spans="1:8" ht="13.5" thickBot="1" x14ac:dyDescent="0.25">
      <c r="A1182" s="346"/>
      <c r="B1182" s="347"/>
      <c r="C1182" s="321"/>
      <c r="D1182" s="348"/>
      <c r="E1182" s="242"/>
      <c r="F1182" s="165"/>
      <c r="G1182" s="22"/>
      <c r="H1182" s="164"/>
    </row>
    <row r="1183" spans="1:8" x14ac:dyDescent="0.2">
      <c r="A1183" s="349"/>
      <c r="B1183" s="25"/>
      <c r="C1183" s="350"/>
      <c r="D1183" s="351"/>
      <c r="E1183" s="243"/>
      <c r="F1183" s="172"/>
      <c r="G1183" s="173"/>
      <c r="H1183" s="174"/>
    </row>
    <row r="1184" spans="1:8" x14ac:dyDescent="0.2">
      <c r="A1184" s="321"/>
      <c r="B1184" s="25"/>
      <c r="C1184" s="352" t="s">
        <v>1433</v>
      </c>
      <c r="D1184" s="321"/>
      <c r="E1184" s="227"/>
      <c r="F1184" s="51"/>
      <c r="G1184" s="22"/>
      <c r="H1184" s="170"/>
    </row>
    <row r="1185" spans="1:8" x14ac:dyDescent="0.2">
      <c r="A1185" s="321"/>
      <c r="B1185" s="25"/>
      <c r="C1185" s="353"/>
      <c r="D1185" s="321"/>
      <c r="E1185" s="227"/>
      <c r="F1185" s="51"/>
      <c r="G1185" s="22"/>
      <c r="H1185" s="170"/>
    </row>
    <row r="1186" spans="1:8" ht="15" x14ac:dyDescent="0.25">
      <c r="A1186" s="321"/>
      <c r="B1186" s="25"/>
      <c r="C1186" s="354"/>
      <c r="D1186" s="339" t="s">
        <v>1461</v>
      </c>
      <c r="E1186" s="227"/>
      <c r="F1186" s="51"/>
      <c r="G1186" s="22"/>
      <c r="H1186" s="170"/>
    </row>
    <row r="1187" spans="1:8" ht="25.5" x14ac:dyDescent="0.2">
      <c r="A1187" s="355" t="s">
        <v>1495</v>
      </c>
      <c r="B1187" s="25"/>
      <c r="C1187" s="354"/>
      <c r="D1187" s="356" t="s">
        <v>1221</v>
      </c>
      <c r="E1187" s="242"/>
      <c r="F1187" s="165"/>
      <c r="G1187" s="168"/>
      <c r="H1187" s="169" t="s">
        <v>47</v>
      </c>
    </row>
    <row r="1188" spans="1:8" x14ac:dyDescent="0.2">
      <c r="A1188" s="349" t="s">
        <v>1216</v>
      </c>
      <c r="B1188" s="25"/>
      <c r="C1188" s="354"/>
      <c r="D1188" s="348" t="s">
        <v>1222</v>
      </c>
      <c r="E1188" s="227"/>
      <c r="F1188" s="51"/>
      <c r="G1188" s="22"/>
      <c r="H1188" s="194">
        <f>SUMIF($A$4:$A$1124,A1188,$H$4:$H$1124)+SUMIF($A$1166:$A$1179,A1188,$H$1166:$H$1179)</f>
        <v>0</v>
      </c>
    </row>
    <row r="1189" spans="1:8" x14ac:dyDescent="0.2">
      <c r="A1189" s="349" t="s">
        <v>1248</v>
      </c>
      <c r="B1189" s="25"/>
      <c r="C1189" s="354"/>
      <c r="D1189" s="348" t="s">
        <v>1223</v>
      </c>
      <c r="E1189" s="227"/>
      <c r="F1189" s="51"/>
      <c r="G1189" s="22"/>
      <c r="H1189" s="194">
        <f>SUMIF($A$4:$A$1124,A1189,$H$4:$H$1124)+SUMIF($A$1166:$A$1179,A1189,$H$1166:$H$1179)</f>
        <v>0</v>
      </c>
    </row>
    <row r="1190" spans="1:8" x14ac:dyDescent="0.2">
      <c r="A1190" s="349" t="s">
        <v>1217</v>
      </c>
      <c r="B1190" s="25"/>
      <c r="C1190" s="354"/>
      <c r="D1190" s="348" t="s">
        <v>1224</v>
      </c>
      <c r="E1190" s="227"/>
      <c r="F1190" s="51"/>
      <c r="G1190" s="22"/>
      <c r="H1190" s="194">
        <f>SUMIF($A$4:$A$1124,A1190,$H$4:$H$1124)+SUMIF($A$1166:$A$1179,A1190,$H$1166:$H$1179)</f>
        <v>0</v>
      </c>
    </row>
    <row r="1191" spans="1:8" ht="15.75" x14ac:dyDescent="0.2">
      <c r="A1191" s="349" t="s">
        <v>1211</v>
      </c>
      <c r="B1191" s="25"/>
      <c r="C1191" s="354"/>
      <c r="D1191" s="348" t="s">
        <v>1225</v>
      </c>
      <c r="E1191" s="244"/>
      <c r="F1191" s="166" t="s">
        <v>1431</v>
      </c>
      <c r="G1191" s="195" t="e">
        <f>+H1191/E1191</f>
        <v>#DIV/0!</v>
      </c>
      <c r="H1191" s="194">
        <f>SUMIF($A$4:$A$1124,A1191,$H$4:$H$1124)+SUMIF($A$1166:$A$1179,A1191,$H$1166:$H$1179)</f>
        <v>0</v>
      </c>
    </row>
    <row r="1192" spans="1:8" ht="15.75" x14ac:dyDescent="0.2">
      <c r="A1192" s="349" t="s">
        <v>1220</v>
      </c>
      <c r="B1192" s="25"/>
      <c r="C1192" s="354"/>
      <c r="D1192" s="348" t="s">
        <v>1226</v>
      </c>
      <c r="E1192" s="244"/>
      <c r="F1192" s="166" t="s">
        <v>1432</v>
      </c>
      <c r="G1192" s="195" t="e">
        <f>+H1192/E1192</f>
        <v>#DIV/0!</v>
      </c>
      <c r="H1192" s="194">
        <f>SUMIF($A$4:$A$1124,A1192,$H$4:$H$1124)+SUMIF($A$1166:$A$1179,A1192,$H$1166:$H$1179)</f>
        <v>0</v>
      </c>
    </row>
    <row r="1193" spans="1:8" x14ac:dyDescent="0.2">
      <c r="A1193" s="349" t="s">
        <v>1212</v>
      </c>
      <c r="B1193" s="25"/>
      <c r="C1193" s="354"/>
      <c r="D1193" s="348" t="s">
        <v>2</v>
      </c>
      <c r="E1193" s="227"/>
      <c r="F1193" s="166"/>
      <c r="G1193" s="22"/>
      <c r="H1193" s="194">
        <f>SUMIF($A$4:$A$1124,A1193,$H$4:$H$1124)+SUMIF($A$1166:$A$1179,A1193,$H$1166:$H$1179)</f>
        <v>0</v>
      </c>
    </row>
    <row r="1194" spans="1:8" ht="15.75" x14ac:dyDescent="0.2">
      <c r="A1194" s="349" t="s">
        <v>1219</v>
      </c>
      <c r="B1194" s="25"/>
      <c r="C1194" s="354"/>
      <c r="D1194" s="348" t="s">
        <v>1227</v>
      </c>
      <c r="E1194" s="244"/>
      <c r="F1194" s="166" t="s">
        <v>1432</v>
      </c>
      <c r="G1194" s="195" t="e">
        <f>+H1194/E1194</f>
        <v>#DIV/0!</v>
      </c>
      <c r="H1194" s="194">
        <f>SUMIF($A$4:$A$1124,A1194,$H$4:$H$1124)+SUMIF($A$1166:$A$1179,A1194,$H$1166:$H$1179)</f>
        <v>0</v>
      </c>
    </row>
    <row r="1195" spans="1:8" x14ac:dyDescent="0.2">
      <c r="A1195" s="349" t="s">
        <v>1215</v>
      </c>
      <c r="B1195" s="25"/>
      <c r="C1195" s="354"/>
      <c r="D1195" s="348" t="s">
        <v>1228</v>
      </c>
      <c r="E1195" s="227"/>
      <c r="F1195" s="166"/>
      <c r="G1195" s="22"/>
      <c r="H1195" s="194">
        <f>SUMIF($A$4:$A$1124,A1195,$H$4:$H$1124)+SUMIF($A$1166:$A$1179,A1195,$H$1166:$H$1179)</f>
        <v>0</v>
      </c>
    </row>
    <row r="1196" spans="1:8" ht="15.75" x14ac:dyDescent="0.2">
      <c r="A1196" s="349" t="s">
        <v>1210</v>
      </c>
      <c r="B1196" s="25"/>
      <c r="C1196" s="354"/>
      <c r="D1196" s="348" t="s">
        <v>1229</v>
      </c>
      <c r="E1196" s="244"/>
      <c r="F1196" s="166" t="s">
        <v>1432</v>
      </c>
      <c r="G1196" s="195" t="e">
        <f>+H1196/E1196</f>
        <v>#DIV/0!</v>
      </c>
      <c r="H1196" s="194">
        <f>SUMIF($A$4:$A$1124,A1196,$H$4:$H$1124)+SUMIF($A$1166:$A$1179,A1196,$H$1166:$H$1179)</f>
        <v>0</v>
      </c>
    </row>
    <row r="1197" spans="1:8" x14ac:dyDescent="0.2">
      <c r="A1197" s="349" t="s">
        <v>1213</v>
      </c>
      <c r="B1197" s="25"/>
      <c r="C1197" s="354"/>
      <c r="D1197" s="348" t="s">
        <v>1230</v>
      </c>
      <c r="E1197" s="227"/>
      <c r="F1197" s="51"/>
      <c r="G1197" s="22"/>
      <c r="H1197" s="194">
        <f>SUMIF($A$4:$A$1124,A1197,$H$4:$H$1124)+SUMIF($A$1166:$A$1179,A1197,$H$1166:$H$1179)</f>
        <v>0</v>
      </c>
    </row>
    <row r="1198" spans="1:8" x14ac:dyDescent="0.2">
      <c r="A1198" s="349" t="s">
        <v>1214</v>
      </c>
      <c r="B1198" s="25"/>
      <c r="C1198" s="354"/>
      <c r="D1198" s="348" t="s">
        <v>1231</v>
      </c>
      <c r="E1198" s="227"/>
      <c r="F1198" s="51"/>
      <c r="G1198" s="22"/>
      <c r="H1198" s="194">
        <f>SUMIF($A$4:$A$1124,A1198,$H$4:$H$1124)+SUMIF($A$1166:$A$1179,A1198,$H$1166:$H$1179)</f>
        <v>0</v>
      </c>
    </row>
    <row r="1199" spans="1:8" x14ac:dyDescent="0.2">
      <c r="A1199" s="349" t="s">
        <v>1218</v>
      </c>
      <c r="B1199" s="25"/>
      <c r="C1199" s="354"/>
      <c r="D1199" s="348" t="s">
        <v>1232</v>
      </c>
      <c r="E1199" s="227"/>
      <c r="F1199" s="51"/>
      <c r="G1199" s="22"/>
      <c r="H1199" s="194">
        <f>SUMIF($A$4:$A$1124,A1199,$H$4:$H$1124)+SUMIF($A$1166:$A$1179,A1199,$H$1166:$H$1179)</f>
        <v>0</v>
      </c>
    </row>
    <row r="1200" spans="1:8" x14ac:dyDescent="0.2">
      <c r="A1200" s="349" t="s">
        <v>1233</v>
      </c>
      <c r="B1200" s="25"/>
      <c r="C1200" s="354"/>
      <c r="D1200" s="348" t="s">
        <v>1234</v>
      </c>
      <c r="E1200" s="227"/>
      <c r="F1200" s="51"/>
      <c r="G1200" s="22"/>
      <c r="H1200" s="194">
        <f>SUMIF($A$4:$A$1124,A1200,$H$4:$H$1124)+SUMIF($A$1166:$A$1179,A1200,$H$1166:$H$1179)</f>
        <v>0</v>
      </c>
    </row>
    <row r="1201" spans="1:8" ht="13.5" thickBot="1" x14ac:dyDescent="0.25">
      <c r="A1201" s="344"/>
      <c r="B1201" s="357"/>
      <c r="C1201" s="358"/>
      <c r="D1201" s="344"/>
      <c r="E1201" s="226"/>
      <c r="F1201" s="175"/>
      <c r="G1201" s="19" t="s">
        <v>47</v>
      </c>
      <c r="H1201" s="196">
        <f>SUM(H1188:H1200)</f>
        <v>0</v>
      </c>
    </row>
    <row r="1202" spans="1:8" x14ac:dyDescent="0.2">
      <c r="A1202" s="50"/>
      <c r="B1202" s="25"/>
      <c r="C1202" s="50"/>
      <c r="D1202" s="50"/>
    </row>
    <row r="1203" spans="1:8" ht="25.5" x14ac:dyDescent="0.2">
      <c r="A1203" s="50"/>
      <c r="B1203" s="25"/>
      <c r="C1203" s="50"/>
      <c r="D1203" s="359" t="s">
        <v>1463</v>
      </c>
      <c r="E1203" s="244"/>
      <c r="F1203" s="177" t="s">
        <v>1436</v>
      </c>
      <c r="G1203" s="195" t="e">
        <f>H1203/E1203</f>
        <v>#DIV/0!</v>
      </c>
      <c r="H1203" s="197">
        <f>H1159</f>
        <v>0</v>
      </c>
    </row>
    <row r="1204" spans="1:8" x14ac:dyDescent="0.2">
      <c r="A1204" s="50"/>
      <c r="B1204" s="25"/>
      <c r="C1204" s="50"/>
      <c r="D1204" s="360"/>
      <c r="E1204" s="245"/>
      <c r="F1204" s="52"/>
    </row>
    <row r="1205" spans="1:8" x14ac:dyDescent="0.2">
      <c r="A1205" s="50"/>
      <c r="B1205" s="25"/>
      <c r="C1205" s="50"/>
      <c r="D1205" s="50"/>
    </row>
    <row r="1206" spans="1:8" x14ac:dyDescent="0.2">
      <c r="A1206" s="50"/>
      <c r="B1206" s="25"/>
      <c r="C1206" s="50"/>
      <c r="D1206" s="50"/>
    </row>
  </sheetData>
  <mergeCells count="1">
    <mergeCell ref="E1026:F1026"/>
  </mergeCells>
  <dataValidations count="2">
    <dataValidation type="whole" allowBlank="1" showInputMessage="1" showErrorMessage="1" sqref="E133:E152 E159:E160 E22:E83 E155:E156 E1103:E1121 E185:E1012">
      <formula1>0</formula1>
      <formula2>9999999999999990</formula2>
    </dataValidation>
    <dataValidation type="whole" allowBlank="1" showInputMessage="1" showErrorMessage="1" sqref="E1056:E1093 E1027:E1054 E1014:E1025 E1123:E1125">
      <formula1>0</formula1>
      <formula2>9.99999999999999E+25</formula2>
    </dataValidation>
  </dataValidations>
  <printOptions gridLines="1"/>
  <pageMargins left="0.70866141732283472" right="0.70866141732283472" top="0.55118110236220474" bottom="0.74803149606299213" header="0.31496062992125984" footer="0.31496062992125984"/>
  <pageSetup paperSize="9" scale="71" fitToHeight="26" orientation="portrait" r:id="rId1"/>
  <headerFooter>
    <oddHeader>&amp;L&amp;"Verdana,Bold"&amp;8Edition 1 / Revision 1&amp;C&amp;"Verdana,Bold"SCHEDULE OF RATES&amp;"MS Sans Serif,Regular"
&amp;"Verdana,Regular"&amp;8Rates are exclusive of GST&amp;R&amp;"Verdana,Bold"&amp;8November 2015</oddHeader>
    <oddFooter xml:space="preserve">&amp;C&amp;"Verdana,Bold"&amp;8 Page &amp;P of &amp;N&amp;R&amp;"Verdana,Bold"CONTRACT NO.___________ 
TENDERER:______________&amp;"MS Sans Serif,Regular"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1"/>
  <sheetViews>
    <sheetView zoomScaleNormal="100" workbookViewId="0">
      <selection activeCell="C1" sqref="C1"/>
    </sheetView>
  </sheetViews>
  <sheetFormatPr defaultRowHeight="12.75" x14ac:dyDescent="0.2"/>
  <cols>
    <col min="1" max="1" width="14" customWidth="1"/>
    <col min="2" max="2" width="11.85546875" style="252" customWidth="1"/>
    <col min="3" max="3" width="53.28515625" customWidth="1"/>
    <col min="4" max="4" width="14" customWidth="1"/>
    <col min="5" max="5" width="10.140625" bestFit="1" customWidth="1"/>
  </cols>
  <sheetData>
    <row r="1" spans="1:5" ht="14.25" x14ac:dyDescent="0.2">
      <c r="A1" s="250" t="s">
        <v>1528</v>
      </c>
      <c r="B1" s="264"/>
      <c r="C1" s="265"/>
    </row>
    <row r="2" spans="1:5" ht="13.5" thickBot="1" x14ac:dyDescent="0.25">
      <c r="A2" s="251"/>
    </row>
    <row r="3" spans="1:5" ht="26.25" thickBot="1" x14ac:dyDescent="0.25">
      <c r="A3" s="255" t="s">
        <v>1529</v>
      </c>
      <c r="B3" s="259" t="s">
        <v>1530</v>
      </c>
      <c r="C3" s="256" t="s">
        <v>1531</v>
      </c>
      <c r="D3" s="256" t="s">
        <v>1532</v>
      </c>
      <c r="E3" s="257" t="s">
        <v>1533</v>
      </c>
    </row>
    <row r="4" spans="1:5" ht="13.15" customHeight="1" thickBot="1" x14ac:dyDescent="0.25">
      <c r="A4" s="304" t="s">
        <v>1534</v>
      </c>
      <c r="B4" s="263"/>
      <c r="C4" s="258"/>
      <c r="D4" s="304" t="s">
        <v>1559</v>
      </c>
      <c r="E4" s="307">
        <v>42312</v>
      </c>
    </row>
    <row r="5" spans="1:5" ht="51" x14ac:dyDescent="0.2">
      <c r="A5" s="305"/>
      <c r="B5" s="301" t="s">
        <v>1535</v>
      </c>
      <c r="C5" s="260" t="s">
        <v>1536</v>
      </c>
      <c r="D5" s="305"/>
      <c r="E5" s="308"/>
    </row>
    <row r="6" spans="1:5" ht="12.6" customHeight="1" x14ac:dyDescent="0.2">
      <c r="A6" s="305"/>
      <c r="B6" s="302"/>
      <c r="C6" s="261"/>
      <c r="D6" s="305"/>
      <c r="E6" s="308"/>
    </row>
    <row r="7" spans="1:5" ht="25.5" x14ac:dyDescent="0.2">
      <c r="A7" s="305"/>
      <c r="B7" s="302"/>
      <c r="C7" s="253" t="s">
        <v>1537</v>
      </c>
      <c r="D7" s="305"/>
      <c r="E7" s="308"/>
    </row>
    <row r="8" spans="1:5" ht="12.6" customHeight="1" x14ac:dyDescent="0.2">
      <c r="A8" s="305"/>
      <c r="B8" s="302"/>
      <c r="C8" s="253"/>
      <c r="D8" s="305"/>
      <c r="E8" s="308"/>
    </row>
    <row r="9" spans="1:5" ht="25.5" x14ac:dyDescent="0.2">
      <c r="A9" s="305"/>
      <c r="B9" s="302"/>
      <c r="C9" s="253" t="s">
        <v>1538</v>
      </c>
      <c r="D9" s="305"/>
      <c r="E9" s="308"/>
    </row>
    <row r="10" spans="1:5" ht="12.6" customHeight="1" x14ac:dyDescent="0.2">
      <c r="A10" s="305"/>
      <c r="B10" s="302"/>
      <c r="C10" s="254"/>
      <c r="D10" s="305"/>
      <c r="E10" s="308"/>
    </row>
    <row r="11" spans="1:5" ht="25.5" x14ac:dyDescent="0.2">
      <c r="A11" s="305"/>
      <c r="B11" s="302"/>
      <c r="C11" s="253" t="s">
        <v>1539</v>
      </c>
      <c r="D11" s="305"/>
      <c r="E11" s="308"/>
    </row>
    <row r="12" spans="1:5" ht="12.6" customHeight="1" x14ac:dyDescent="0.2">
      <c r="A12" s="305"/>
      <c r="B12" s="302"/>
      <c r="C12" s="254"/>
      <c r="D12" s="305"/>
      <c r="E12" s="308"/>
    </row>
    <row r="13" spans="1:5" x14ac:dyDescent="0.2">
      <c r="A13" s="305"/>
      <c r="B13" s="302"/>
      <c r="C13" s="253" t="s">
        <v>1563</v>
      </c>
      <c r="D13" s="305"/>
      <c r="E13" s="308"/>
    </row>
    <row r="14" spans="1:5" ht="12.6" customHeight="1" x14ac:dyDescent="0.2">
      <c r="A14" s="305"/>
      <c r="B14" s="302"/>
      <c r="C14" s="254"/>
      <c r="D14" s="305"/>
      <c r="E14" s="308"/>
    </row>
    <row r="15" spans="1:5" ht="38.25" x14ac:dyDescent="0.2">
      <c r="A15" s="305"/>
      <c r="B15" s="302"/>
      <c r="C15" s="253" t="s">
        <v>1575</v>
      </c>
      <c r="D15" s="305"/>
      <c r="E15" s="308"/>
    </row>
    <row r="16" spans="1:5" ht="12.6" customHeight="1" x14ac:dyDescent="0.2">
      <c r="A16" s="305"/>
      <c r="B16" s="302"/>
      <c r="C16" s="254"/>
      <c r="D16" s="305"/>
      <c r="E16" s="308"/>
    </row>
    <row r="17" spans="1:5" x14ac:dyDescent="0.2">
      <c r="A17" s="305"/>
      <c r="B17" s="302"/>
      <c r="C17" s="253" t="s">
        <v>1540</v>
      </c>
      <c r="D17" s="305"/>
      <c r="E17" s="308"/>
    </row>
    <row r="18" spans="1:5" ht="12.6" customHeight="1" x14ac:dyDescent="0.2">
      <c r="A18" s="305"/>
      <c r="B18" s="302"/>
      <c r="C18" s="254"/>
      <c r="D18" s="305"/>
      <c r="E18" s="308"/>
    </row>
    <row r="19" spans="1:5" ht="25.5" x14ac:dyDescent="0.2">
      <c r="A19" s="305"/>
      <c r="B19" s="302"/>
      <c r="C19" s="253" t="s">
        <v>1541</v>
      </c>
      <c r="D19" s="305"/>
      <c r="E19" s="308"/>
    </row>
    <row r="20" spans="1:5" ht="12.6" customHeight="1" x14ac:dyDescent="0.2">
      <c r="A20" s="305"/>
      <c r="B20" s="302"/>
      <c r="C20" s="254"/>
      <c r="D20" s="305"/>
      <c r="E20" s="308"/>
    </row>
    <row r="21" spans="1:5" ht="25.5" x14ac:dyDescent="0.2">
      <c r="A21" s="305"/>
      <c r="B21" s="302"/>
      <c r="C21" s="253" t="s">
        <v>1542</v>
      </c>
      <c r="D21" s="305"/>
      <c r="E21" s="308"/>
    </row>
    <row r="22" spans="1:5" ht="12.6" customHeight="1" x14ac:dyDescent="0.2">
      <c r="A22" s="305"/>
      <c r="B22" s="302"/>
      <c r="C22" s="254"/>
      <c r="D22" s="305"/>
      <c r="E22" s="308"/>
    </row>
    <row r="23" spans="1:5" ht="38.25" x14ac:dyDescent="0.2">
      <c r="A23" s="305"/>
      <c r="B23" s="302"/>
      <c r="C23" s="253" t="s">
        <v>1576</v>
      </c>
      <c r="D23" s="305"/>
      <c r="E23" s="308"/>
    </row>
    <row r="24" spans="1:5" ht="12.6" customHeight="1" thickBot="1" x14ac:dyDescent="0.25">
      <c r="A24" s="305"/>
      <c r="B24" s="303"/>
      <c r="C24" s="262"/>
      <c r="D24" s="305"/>
      <c r="E24" s="308"/>
    </row>
    <row r="25" spans="1:5" x14ac:dyDescent="0.2">
      <c r="A25" s="310"/>
      <c r="B25" s="291">
        <v>3.16</v>
      </c>
      <c r="C25" s="278" t="s">
        <v>1560</v>
      </c>
      <c r="D25" s="305"/>
      <c r="E25" s="308"/>
    </row>
    <row r="26" spans="1:5" x14ac:dyDescent="0.2">
      <c r="A26" s="310"/>
      <c r="B26" s="292"/>
      <c r="C26" s="279"/>
      <c r="D26" s="305"/>
      <c r="E26" s="308"/>
    </row>
    <row r="27" spans="1:5" ht="13.15" customHeight="1" x14ac:dyDescent="0.2">
      <c r="A27" s="310"/>
      <c r="B27" s="293" t="s">
        <v>892</v>
      </c>
      <c r="C27" s="280" t="s">
        <v>1543</v>
      </c>
      <c r="D27" s="305"/>
      <c r="E27" s="308"/>
    </row>
    <row r="28" spans="1:5" ht="13.15" customHeight="1" x14ac:dyDescent="0.2">
      <c r="A28" s="310"/>
      <c r="B28" s="293" t="s">
        <v>893</v>
      </c>
      <c r="C28" s="280" t="s">
        <v>1544</v>
      </c>
      <c r="D28" s="305"/>
      <c r="E28" s="308"/>
    </row>
    <row r="29" spans="1:5" ht="13.15" customHeight="1" x14ac:dyDescent="0.2">
      <c r="A29" s="310"/>
      <c r="B29" s="293" t="s">
        <v>894</v>
      </c>
      <c r="C29" s="280" t="s">
        <v>1545</v>
      </c>
      <c r="D29" s="305"/>
      <c r="E29" s="308"/>
    </row>
    <row r="30" spans="1:5" ht="13.15" customHeight="1" x14ac:dyDescent="0.2">
      <c r="A30" s="310"/>
      <c r="B30" s="293" t="s">
        <v>897</v>
      </c>
      <c r="C30" s="280" t="s">
        <v>1546</v>
      </c>
      <c r="D30" s="305"/>
      <c r="E30" s="308"/>
    </row>
    <row r="31" spans="1:5" ht="13.15" customHeight="1" x14ac:dyDescent="0.2">
      <c r="A31" s="310"/>
      <c r="B31" s="293" t="s">
        <v>898</v>
      </c>
      <c r="C31" s="280" t="s">
        <v>1547</v>
      </c>
      <c r="D31" s="305"/>
      <c r="E31" s="308"/>
    </row>
    <row r="32" spans="1:5" ht="13.15" customHeight="1" x14ac:dyDescent="0.2">
      <c r="A32" s="310"/>
      <c r="B32" s="293" t="s">
        <v>899</v>
      </c>
      <c r="C32" s="280" t="s">
        <v>1548</v>
      </c>
      <c r="D32" s="305"/>
      <c r="E32" s="308"/>
    </row>
    <row r="33" spans="1:5" ht="13.15" customHeight="1" x14ac:dyDescent="0.2">
      <c r="A33" s="310"/>
      <c r="B33" s="293" t="s">
        <v>902</v>
      </c>
      <c r="C33" s="280" t="s">
        <v>1549</v>
      </c>
      <c r="D33" s="305"/>
      <c r="E33" s="308"/>
    </row>
    <row r="34" spans="1:5" ht="13.15" customHeight="1" x14ac:dyDescent="0.2">
      <c r="A34" s="310"/>
      <c r="B34" s="293" t="s">
        <v>903</v>
      </c>
      <c r="C34" s="280" t="s">
        <v>1550</v>
      </c>
      <c r="D34" s="305"/>
      <c r="E34" s="308"/>
    </row>
    <row r="35" spans="1:5" ht="13.15" customHeight="1" x14ac:dyDescent="0.2">
      <c r="A35" s="310"/>
      <c r="B35" s="293" t="s">
        <v>904</v>
      </c>
      <c r="C35" s="280" t="s">
        <v>1551</v>
      </c>
      <c r="D35" s="305"/>
      <c r="E35" s="308"/>
    </row>
    <row r="36" spans="1:5" ht="13.15" customHeight="1" x14ac:dyDescent="0.2">
      <c r="A36" s="310"/>
      <c r="B36" s="293" t="s">
        <v>908</v>
      </c>
      <c r="C36" s="280" t="s">
        <v>1552</v>
      </c>
      <c r="D36" s="305"/>
      <c r="E36" s="308"/>
    </row>
    <row r="37" spans="1:5" ht="13.15" customHeight="1" x14ac:dyDescent="0.2">
      <c r="A37" s="310"/>
      <c r="B37" s="293" t="s">
        <v>1519</v>
      </c>
      <c r="C37" s="280" t="s">
        <v>1553</v>
      </c>
      <c r="D37" s="305"/>
      <c r="E37" s="308"/>
    </row>
    <row r="38" spans="1:5" ht="13.15" customHeight="1" x14ac:dyDescent="0.2">
      <c r="A38" s="310"/>
      <c r="B38" s="293" t="s">
        <v>1520</v>
      </c>
      <c r="C38" s="280" t="s">
        <v>1554</v>
      </c>
      <c r="D38" s="305"/>
      <c r="E38" s="308"/>
    </row>
    <row r="39" spans="1:5" ht="13.15" customHeight="1" x14ac:dyDescent="0.2">
      <c r="A39" s="310"/>
      <c r="B39" s="293" t="s">
        <v>1521</v>
      </c>
      <c r="C39" s="280" t="s">
        <v>1555</v>
      </c>
      <c r="D39" s="305"/>
      <c r="E39" s="308"/>
    </row>
    <row r="40" spans="1:5" ht="13.15" customHeight="1" x14ac:dyDescent="0.2">
      <c r="A40" s="310"/>
      <c r="B40" s="293"/>
      <c r="C40" s="280"/>
      <c r="D40" s="305"/>
      <c r="E40" s="308"/>
    </row>
    <row r="41" spans="1:5" ht="13.15" customHeight="1" x14ac:dyDescent="0.2">
      <c r="A41" s="310"/>
      <c r="B41" s="293" t="s">
        <v>915</v>
      </c>
      <c r="C41" s="280" t="s">
        <v>1543</v>
      </c>
      <c r="D41" s="305"/>
      <c r="E41" s="308"/>
    </row>
    <row r="42" spans="1:5" ht="13.15" customHeight="1" x14ac:dyDescent="0.2">
      <c r="A42" s="310"/>
      <c r="B42" s="293" t="s">
        <v>916</v>
      </c>
      <c r="C42" s="280" t="s">
        <v>1544</v>
      </c>
      <c r="D42" s="305"/>
      <c r="E42" s="308"/>
    </row>
    <row r="43" spans="1:5" ht="12.6" customHeight="1" x14ac:dyDescent="0.2">
      <c r="A43" s="310"/>
      <c r="B43" s="293" t="s">
        <v>917</v>
      </c>
      <c r="C43" s="280" t="s">
        <v>1545</v>
      </c>
      <c r="D43" s="305"/>
      <c r="E43" s="308"/>
    </row>
    <row r="44" spans="1:5" ht="12.6" customHeight="1" x14ac:dyDescent="0.2">
      <c r="A44" s="310"/>
      <c r="B44" s="293" t="s">
        <v>920</v>
      </c>
      <c r="C44" s="280" t="s">
        <v>1546</v>
      </c>
      <c r="D44" s="305"/>
      <c r="E44" s="308"/>
    </row>
    <row r="45" spans="1:5" ht="12.6" customHeight="1" x14ac:dyDescent="0.2">
      <c r="A45" s="310"/>
      <c r="B45" s="293" t="s">
        <v>921</v>
      </c>
      <c r="C45" s="280" t="s">
        <v>1547</v>
      </c>
      <c r="D45" s="305"/>
      <c r="E45" s="308"/>
    </row>
    <row r="46" spans="1:5" ht="12.6" customHeight="1" x14ac:dyDescent="0.2">
      <c r="A46" s="310"/>
      <c r="B46" s="293" t="s">
        <v>922</v>
      </c>
      <c r="C46" s="280" t="s">
        <v>1548</v>
      </c>
      <c r="D46" s="305"/>
      <c r="E46" s="308"/>
    </row>
    <row r="47" spans="1:5" ht="12.6" customHeight="1" x14ac:dyDescent="0.2">
      <c r="A47" s="310"/>
      <c r="B47" s="293" t="s">
        <v>925</v>
      </c>
      <c r="C47" s="280" t="s">
        <v>1549</v>
      </c>
      <c r="D47" s="305"/>
      <c r="E47" s="308"/>
    </row>
    <row r="48" spans="1:5" ht="12.6" customHeight="1" x14ac:dyDescent="0.2">
      <c r="A48" s="310"/>
      <c r="B48" s="293" t="s">
        <v>926</v>
      </c>
      <c r="C48" s="280" t="s">
        <v>1550</v>
      </c>
      <c r="D48" s="305"/>
      <c r="E48" s="308"/>
    </row>
    <row r="49" spans="1:5" ht="12.6" customHeight="1" x14ac:dyDescent="0.2">
      <c r="A49" s="310"/>
      <c r="B49" s="293" t="s">
        <v>927</v>
      </c>
      <c r="C49" s="280" t="s">
        <v>1551</v>
      </c>
      <c r="D49" s="305"/>
      <c r="E49" s="308"/>
    </row>
    <row r="50" spans="1:5" ht="12.6" customHeight="1" x14ac:dyDescent="0.2">
      <c r="A50" s="310"/>
      <c r="B50" s="293" t="s">
        <v>931</v>
      </c>
      <c r="C50" s="280" t="s">
        <v>1552</v>
      </c>
      <c r="D50" s="305"/>
      <c r="E50" s="308"/>
    </row>
    <row r="51" spans="1:5" ht="12.6" customHeight="1" x14ac:dyDescent="0.2">
      <c r="A51" s="310"/>
      <c r="B51" s="293" t="s">
        <v>1522</v>
      </c>
      <c r="C51" s="280" t="s">
        <v>1553</v>
      </c>
      <c r="D51" s="305"/>
      <c r="E51" s="308"/>
    </row>
    <row r="52" spans="1:5" ht="12.6" customHeight="1" x14ac:dyDescent="0.2">
      <c r="A52" s="310"/>
      <c r="B52" s="293" t="s">
        <v>1523</v>
      </c>
      <c r="C52" s="280" t="s">
        <v>1554</v>
      </c>
      <c r="D52" s="305"/>
      <c r="E52" s="308"/>
    </row>
    <row r="53" spans="1:5" ht="12.6" customHeight="1" x14ac:dyDescent="0.2">
      <c r="A53" s="310"/>
      <c r="B53" s="293" t="s">
        <v>1524</v>
      </c>
      <c r="C53" s="280" t="s">
        <v>1555</v>
      </c>
      <c r="D53" s="305"/>
      <c r="E53" s="308"/>
    </row>
    <row r="54" spans="1:5" ht="12.6" customHeight="1" x14ac:dyDescent="0.2">
      <c r="A54" s="310"/>
      <c r="B54" s="293"/>
      <c r="C54" s="280"/>
      <c r="D54" s="305"/>
      <c r="E54" s="308"/>
    </row>
    <row r="55" spans="1:5" ht="12.6" customHeight="1" x14ac:dyDescent="0.2">
      <c r="A55" s="310"/>
      <c r="B55" s="293" t="s">
        <v>938</v>
      </c>
      <c r="C55" s="280" t="s">
        <v>1543</v>
      </c>
      <c r="D55" s="305"/>
      <c r="E55" s="308"/>
    </row>
    <row r="56" spans="1:5" ht="12.6" customHeight="1" x14ac:dyDescent="0.2">
      <c r="A56" s="310"/>
      <c r="B56" s="293" t="s">
        <v>939</v>
      </c>
      <c r="C56" s="280" t="s">
        <v>1544</v>
      </c>
      <c r="D56" s="305"/>
      <c r="E56" s="308"/>
    </row>
    <row r="57" spans="1:5" ht="12.6" customHeight="1" x14ac:dyDescent="0.2">
      <c r="A57" s="310"/>
      <c r="B57" s="293" t="s">
        <v>940</v>
      </c>
      <c r="C57" s="280" t="s">
        <v>1545</v>
      </c>
      <c r="D57" s="305"/>
      <c r="E57" s="308"/>
    </row>
    <row r="58" spans="1:5" ht="12.6" customHeight="1" x14ac:dyDescent="0.2">
      <c r="A58" s="310"/>
      <c r="B58" s="293" t="s">
        <v>943</v>
      </c>
      <c r="C58" s="280" t="s">
        <v>1546</v>
      </c>
      <c r="D58" s="305"/>
      <c r="E58" s="308"/>
    </row>
    <row r="59" spans="1:5" ht="12.6" customHeight="1" x14ac:dyDescent="0.2">
      <c r="A59" s="310"/>
      <c r="B59" s="293" t="s">
        <v>944</v>
      </c>
      <c r="C59" s="280" t="s">
        <v>1547</v>
      </c>
      <c r="D59" s="305"/>
      <c r="E59" s="308"/>
    </row>
    <row r="60" spans="1:5" ht="12.6" customHeight="1" x14ac:dyDescent="0.2">
      <c r="A60" s="310"/>
      <c r="B60" s="293" t="s">
        <v>945</v>
      </c>
      <c r="C60" s="280" t="s">
        <v>1548</v>
      </c>
      <c r="D60" s="305"/>
      <c r="E60" s="308"/>
    </row>
    <row r="61" spans="1:5" ht="12.6" customHeight="1" x14ac:dyDescent="0.2">
      <c r="A61" s="310"/>
      <c r="B61" s="293" t="s">
        <v>948</v>
      </c>
      <c r="C61" s="280" t="s">
        <v>1549</v>
      </c>
      <c r="D61" s="305"/>
      <c r="E61" s="308"/>
    </row>
    <row r="62" spans="1:5" ht="12.6" customHeight="1" x14ac:dyDescent="0.2">
      <c r="A62" s="310"/>
      <c r="B62" s="293" t="s">
        <v>949</v>
      </c>
      <c r="C62" s="280" t="s">
        <v>1550</v>
      </c>
      <c r="D62" s="305"/>
      <c r="E62" s="308"/>
    </row>
    <row r="63" spans="1:5" ht="12.6" customHeight="1" x14ac:dyDescent="0.2">
      <c r="A63" s="310"/>
      <c r="B63" s="293" t="s">
        <v>950</v>
      </c>
      <c r="C63" s="280" t="s">
        <v>1551</v>
      </c>
      <c r="D63" s="305"/>
      <c r="E63" s="308"/>
    </row>
    <row r="64" spans="1:5" ht="12.6" customHeight="1" x14ac:dyDescent="0.2">
      <c r="A64" s="310"/>
      <c r="B64" s="293" t="s">
        <v>954</v>
      </c>
      <c r="C64" s="280" t="s">
        <v>1552</v>
      </c>
      <c r="D64" s="305"/>
      <c r="E64" s="308"/>
    </row>
    <row r="65" spans="1:5" ht="12.6" customHeight="1" x14ac:dyDescent="0.2">
      <c r="A65" s="310"/>
      <c r="B65" s="293" t="s">
        <v>1564</v>
      </c>
      <c r="C65" s="280" t="s">
        <v>1553</v>
      </c>
      <c r="D65" s="305"/>
      <c r="E65" s="308"/>
    </row>
    <row r="66" spans="1:5" ht="12.6" customHeight="1" x14ac:dyDescent="0.2">
      <c r="A66" s="310"/>
      <c r="B66" s="293" t="s">
        <v>1565</v>
      </c>
      <c r="C66" s="280" t="s">
        <v>1554</v>
      </c>
      <c r="D66" s="305"/>
      <c r="E66" s="308"/>
    </row>
    <row r="67" spans="1:5" ht="12.6" customHeight="1" x14ac:dyDescent="0.2">
      <c r="A67" s="310"/>
      <c r="B67" s="293" t="s">
        <v>1566</v>
      </c>
      <c r="C67" s="280" t="s">
        <v>1555</v>
      </c>
      <c r="D67" s="305"/>
      <c r="E67" s="308"/>
    </row>
    <row r="68" spans="1:5" ht="12.6" customHeight="1" x14ac:dyDescent="0.2">
      <c r="A68" s="310"/>
      <c r="B68" s="293"/>
      <c r="C68" s="280"/>
      <c r="D68" s="305"/>
      <c r="E68" s="308"/>
    </row>
    <row r="69" spans="1:5" ht="12.6" customHeight="1" x14ac:dyDescent="0.2">
      <c r="A69" s="310"/>
      <c r="B69" s="293" t="s">
        <v>965</v>
      </c>
      <c r="C69" s="280" t="s">
        <v>1545</v>
      </c>
      <c r="D69" s="305"/>
      <c r="E69" s="308"/>
    </row>
    <row r="70" spans="1:5" ht="12.6" customHeight="1" x14ac:dyDescent="0.2">
      <c r="A70" s="310"/>
      <c r="B70" s="293" t="s">
        <v>974</v>
      </c>
      <c r="C70" s="280" t="s">
        <v>1550</v>
      </c>
      <c r="D70" s="305"/>
      <c r="E70" s="308"/>
    </row>
    <row r="71" spans="1:5" ht="12.6" customHeight="1" x14ac:dyDescent="0.2">
      <c r="A71" s="310"/>
      <c r="B71" s="293" t="s">
        <v>979</v>
      </c>
      <c r="C71" s="280" t="s">
        <v>1552</v>
      </c>
      <c r="D71" s="305"/>
      <c r="E71" s="308"/>
    </row>
    <row r="72" spans="1:5" ht="12.6" customHeight="1" x14ac:dyDescent="0.2">
      <c r="A72" s="310"/>
      <c r="B72" s="294"/>
      <c r="C72" s="281"/>
      <c r="D72" s="305"/>
      <c r="E72" s="308"/>
    </row>
    <row r="73" spans="1:5" ht="12.6" customHeight="1" x14ac:dyDescent="0.2">
      <c r="A73" s="310"/>
      <c r="B73" s="295" t="s">
        <v>986</v>
      </c>
      <c r="C73" s="280" t="s">
        <v>279</v>
      </c>
      <c r="D73" s="305"/>
      <c r="E73" s="308"/>
    </row>
    <row r="74" spans="1:5" ht="12.6" customHeight="1" x14ac:dyDescent="0.2">
      <c r="A74" s="310"/>
      <c r="B74" s="295" t="s">
        <v>988</v>
      </c>
      <c r="C74" s="280" t="s">
        <v>1543</v>
      </c>
      <c r="D74" s="305"/>
      <c r="E74" s="308"/>
    </row>
    <row r="75" spans="1:5" ht="12.6" customHeight="1" x14ac:dyDescent="0.2">
      <c r="A75" s="310"/>
      <c r="B75" s="295" t="s">
        <v>989</v>
      </c>
      <c r="C75" s="280" t="s">
        <v>1544</v>
      </c>
      <c r="D75" s="305"/>
      <c r="E75" s="308"/>
    </row>
    <row r="76" spans="1:5" ht="12.6" customHeight="1" x14ac:dyDescent="0.2">
      <c r="A76" s="310"/>
      <c r="B76" s="295" t="s">
        <v>990</v>
      </c>
      <c r="C76" s="280" t="s">
        <v>279</v>
      </c>
      <c r="D76" s="305"/>
      <c r="E76" s="308"/>
    </row>
    <row r="77" spans="1:5" ht="12.6" customHeight="1" x14ac:dyDescent="0.2">
      <c r="A77" s="310"/>
      <c r="B77" s="295" t="s">
        <v>993</v>
      </c>
      <c r="C77" s="280" t="s">
        <v>279</v>
      </c>
      <c r="D77" s="305"/>
      <c r="E77" s="308"/>
    </row>
    <row r="78" spans="1:5" ht="12.6" customHeight="1" x14ac:dyDescent="0.2">
      <c r="A78" s="310"/>
      <c r="B78" s="295" t="s">
        <v>994</v>
      </c>
      <c r="C78" s="280" t="s">
        <v>279</v>
      </c>
      <c r="D78" s="305"/>
      <c r="E78" s="308"/>
    </row>
    <row r="79" spans="1:5" ht="12.6" customHeight="1" x14ac:dyDescent="0.2">
      <c r="A79" s="310"/>
      <c r="B79" s="295" t="s">
        <v>995</v>
      </c>
      <c r="C79" s="280" t="s">
        <v>279</v>
      </c>
      <c r="D79" s="305"/>
      <c r="E79" s="308"/>
    </row>
    <row r="80" spans="1:5" ht="12.6" customHeight="1" x14ac:dyDescent="0.2">
      <c r="A80" s="310"/>
      <c r="B80" s="295" t="s">
        <v>996</v>
      </c>
      <c r="C80" s="280" t="s">
        <v>279</v>
      </c>
      <c r="D80" s="305"/>
      <c r="E80" s="308"/>
    </row>
    <row r="81" spans="1:5" ht="12.6" customHeight="1" x14ac:dyDescent="0.2">
      <c r="A81" s="310"/>
      <c r="B81" s="295" t="s">
        <v>998</v>
      </c>
      <c r="C81" s="280" t="s">
        <v>1549</v>
      </c>
      <c r="D81" s="305"/>
      <c r="E81" s="308"/>
    </row>
    <row r="82" spans="1:5" ht="12.6" customHeight="1" x14ac:dyDescent="0.2">
      <c r="A82" s="310"/>
      <c r="B82" s="295"/>
      <c r="C82" s="280"/>
      <c r="D82" s="305"/>
      <c r="E82" s="308"/>
    </row>
    <row r="83" spans="1:5" ht="12.6" customHeight="1" x14ac:dyDescent="0.2">
      <c r="A83" s="310"/>
      <c r="B83" s="295" t="s">
        <v>1008</v>
      </c>
      <c r="C83" s="280" t="s">
        <v>279</v>
      </c>
      <c r="D83" s="305"/>
      <c r="E83" s="308"/>
    </row>
    <row r="84" spans="1:5" ht="12.6" customHeight="1" x14ac:dyDescent="0.2">
      <c r="A84" s="310"/>
      <c r="B84" s="295" t="s">
        <v>1010</v>
      </c>
      <c r="C84" s="280" t="s">
        <v>1543</v>
      </c>
      <c r="D84" s="305"/>
      <c r="E84" s="308"/>
    </row>
    <row r="85" spans="1:5" ht="12.6" customHeight="1" x14ac:dyDescent="0.2">
      <c r="A85" s="310"/>
      <c r="B85" s="295" t="s">
        <v>1011</v>
      </c>
      <c r="C85" s="280" t="s">
        <v>1544</v>
      </c>
      <c r="D85" s="305"/>
      <c r="E85" s="308"/>
    </row>
    <row r="86" spans="1:5" ht="12.6" customHeight="1" x14ac:dyDescent="0.2">
      <c r="A86" s="310"/>
      <c r="B86" s="295" t="s">
        <v>1012</v>
      </c>
      <c r="C86" s="280" t="s">
        <v>279</v>
      </c>
      <c r="D86" s="305"/>
      <c r="E86" s="308"/>
    </row>
    <row r="87" spans="1:5" ht="12.6" customHeight="1" x14ac:dyDescent="0.2">
      <c r="A87" s="310"/>
      <c r="B87" s="295" t="s">
        <v>1015</v>
      </c>
      <c r="C87" s="280" t="s">
        <v>279</v>
      </c>
      <c r="D87" s="305"/>
      <c r="E87" s="308"/>
    </row>
    <row r="88" spans="1:5" ht="12.6" customHeight="1" x14ac:dyDescent="0.2">
      <c r="A88" s="310"/>
      <c r="B88" s="295" t="s">
        <v>1016</v>
      </c>
      <c r="C88" s="280" t="s">
        <v>279</v>
      </c>
      <c r="D88" s="305"/>
      <c r="E88" s="308"/>
    </row>
    <row r="89" spans="1:5" ht="12.6" customHeight="1" x14ac:dyDescent="0.2">
      <c r="A89" s="310"/>
      <c r="B89" s="295" t="s">
        <v>1017</v>
      </c>
      <c r="C89" s="280" t="s">
        <v>279</v>
      </c>
      <c r="D89" s="305"/>
      <c r="E89" s="308"/>
    </row>
    <row r="90" spans="1:5" ht="12.6" customHeight="1" x14ac:dyDescent="0.2">
      <c r="A90" s="310"/>
      <c r="B90" s="295" t="s">
        <v>1018</v>
      </c>
      <c r="C90" s="280" t="s">
        <v>279</v>
      </c>
      <c r="D90" s="305"/>
      <c r="E90" s="308"/>
    </row>
    <row r="91" spans="1:5" ht="12.6" customHeight="1" x14ac:dyDescent="0.2">
      <c r="A91" s="310"/>
      <c r="B91" s="295" t="s">
        <v>1020</v>
      </c>
      <c r="C91" s="280" t="s">
        <v>1549</v>
      </c>
      <c r="D91" s="305"/>
      <c r="E91" s="308"/>
    </row>
    <row r="92" spans="1:5" ht="12.6" customHeight="1" x14ac:dyDescent="0.2">
      <c r="A92" s="310"/>
      <c r="B92" s="295"/>
      <c r="C92" s="280"/>
      <c r="D92" s="305"/>
      <c r="E92" s="308"/>
    </row>
    <row r="93" spans="1:5" ht="12.6" customHeight="1" x14ac:dyDescent="0.2">
      <c r="A93" s="310"/>
      <c r="B93" s="295" t="s">
        <v>1073</v>
      </c>
      <c r="C93" s="280" t="s">
        <v>1543</v>
      </c>
      <c r="D93" s="305"/>
      <c r="E93" s="308"/>
    </row>
    <row r="94" spans="1:5" ht="12.6" customHeight="1" x14ac:dyDescent="0.2">
      <c r="A94" s="310"/>
      <c r="B94" s="295" t="s">
        <v>1075</v>
      </c>
      <c r="C94" s="280" t="s">
        <v>1545</v>
      </c>
      <c r="D94" s="305"/>
      <c r="E94" s="308"/>
    </row>
    <row r="95" spans="1:5" ht="12.6" customHeight="1" x14ac:dyDescent="0.2">
      <c r="A95" s="310"/>
      <c r="B95" s="295" t="s">
        <v>1078</v>
      </c>
      <c r="C95" s="280" t="s">
        <v>1546</v>
      </c>
      <c r="D95" s="305"/>
      <c r="E95" s="308"/>
    </row>
    <row r="96" spans="1:5" ht="12.6" customHeight="1" x14ac:dyDescent="0.2">
      <c r="A96" s="310"/>
      <c r="B96" s="295" t="s">
        <v>1079</v>
      </c>
      <c r="C96" s="280" t="s">
        <v>1547</v>
      </c>
      <c r="D96" s="305"/>
      <c r="E96" s="308"/>
    </row>
    <row r="97" spans="1:5" ht="12.6" customHeight="1" x14ac:dyDescent="0.2">
      <c r="A97" s="310"/>
      <c r="B97" s="295" t="s">
        <v>1080</v>
      </c>
      <c r="C97" s="280" t="s">
        <v>1548</v>
      </c>
      <c r="D97" s="305"/>
      <c r="E97" s="308"/>
    </row>
    <row r="98" spans="1:5" ht="12.6" customHeight="1" x14ac:dyDescent="0.2">
      <c r="A98" s="310"/>
      <c r="B98" s="295" t="s">
        <v>1083</v>
      </c>
      <c r="C98" s="280" t="s">
        <v>1549</v>
      </c>
      <c r="D98" s="305"/>
      <c r="E98" s="308"/>
    </row>
    <row r="99" spans="1:5" ht="12.6" customHeight="1" x14ac:dyDescent="0.2">
      <c r="A99" s="310"/>
      <c r="B99" s="295" t="s">
        <v>1084</v>
      </c>
      <c r="C99" s="280" t="s">
        <v>1550</v>
      </c>
      <c r="D99" s="305"/>
      <c r="E99" s="308"/>
    </row>
    <row r="100" spans="1:5" ht="12.6" customHeight="1" x14ac:dyDescent="0.2">
      <c r="A100" s="310"/>
      <c r="B100" s="295" t="s">
        <v>1085</v>
      </c>
      <c r="C100" s="280" t="s">
        <v>1551</v>
      </c>
      <c r="D100" s="305"/>
      <c r="E100" s="308"/>
    </row>
    <row r="101" spans="1:5" ht="12.6" customHeight="1" x14ac:dyDescent="0.2">
      <c r="A101" s="310"/>
      <c r="B101" s="295" t="s">
        <v>1089</v>
      </c>
      <c r="C101" s="280" t="s">
        <v>1552</v>
      </c>
      <c r="D101" s="305"/>
      <c r="E101" s="308"/>
    </row>
    <row r="102" spans="1:5" ht="12.6" customHeight="1" x14ac:dyDescent="0.2">
      <c r="A102" s="310"/>
      <c r="B102" s="296"/>
      <c r="C102" s="282"/>
      <c r="D102" s="305"/>
      <c r="E102" s="308"/>
    </row>
    <row r="103" spans="1:5" ht="12.6" customHeight="1" x14ac:dyDescent="0.2">
      <c r="A103" s="310"/>
      <c r="B103" s="293" t="s">
        <v>1137</v>
      </c>
      <c r="C103" s="280" t="s">
        <v>1556</v>
      </c>
      <c r="D103" s="305"/>
      <c r="E103" s="308"/>
    </row>
    <row r="104" spans="1:5" ht="12.6" customHeight="1" x14ac:dyDescent="0.2">
      <c r="A104" s="310"/>
      <c r="B104" s="293" t="s">
        <v>1138</v>
      </c>
      <c r="C104" s="280" t="s">
        <v>1557</v>
      </c>
      <c r="D104" s="305"/>
      <c r="E104" s="308"/>
    </row>
    <row r="105" spans="1:5" ht="12.6" customHeight="1" x14ac:dyDescent="0.2">
      <c r="A105" s="310"/>
      <c r="B105" s="297" t="s">
        <v>1139</v>
      </c>
      <c r="C105" s="283" t="s">
        <v>1558</v>
      </c>
      <c r="D105" s="305"/>
      <c r="E105" s="308"/>
    </row>
    <row r="106" spans="1:5" ht="12.6" customHeight="1" x14ac:dyDescent="0.2">
      <c r="A106" s="310"/>
      <c r="B106" s="298"/>
      <c r="C106" s="284"/>
      <c r="D106" s="305"/>
      <c r="E106" s="308"/>
    </row>
    <row r="107" spans="1:5" ht="12.6" customHeight="1" x14ac:dyDescent="0.2">
      <c r="A107" s="310"/>
      <c r="B107" s="295" t="s">
        <v>201</v>
      </c>
      <c r="C107" s="285" t="s">
        <v>1561</v>
      </c>
      <c r="D107" s="305"/>
      <c r="E107" s="308"/>
    </row>
    <row r="108" spans="1:5" ht="12.6" customHeight="1" x14ac:dyDescent="0.2">
      <c r="A108" s="310"/>
      <c r="B108" s="298"/>
      <c r="C108" s="284"/>
      <c r="D108" s="305"/>
      <c r="E108" s="308"/>
    </row>
    <row r="109" spans="1:5" ht="29.45" customHeight="1" x14ac:dyDescent="0.2">
      <c r="A109" s="310"/>
      <c r="B109" s="293" t="s">
        <v>1187</v>
      </c>
      <c r="C109" s="280" t="s">
        <v>1577</v>
      </c>
      <c r="D109" s="305"/>
      <c r="E109" s="308"/>
    </row>
    <row r="110" spans="1:5" ht="12.6" customHeight="1" x14ac:dyDescent="0.2">
      <c r="A110" s="310"/>
      <c r="B110" s="293"/>
      <c r="C110" s="284"/>
      <c r="D110" s="305"/>
      <c r="E110" s="308"/>
    </row>
    <row r="111" spans="1:5" ht="12.6" customHeight="1" x14ac:dyDescent="0.2">
      <c r="A111" s="310"/>
      <c r="B111" s="293" t="s">
        <v>1188</v>
      </c>
      <c r="C111" s="285" t="s">
        <v>1562</v>
      </c>
      <c r="D111" s="305"/>
      <c r="E111" s="308"/>
    </row>
    <row r="112" spans="1:5" ht="12.6" customHeight="1" x14ac:dyDescent="0.2">
      <c r="A112" s="310"/>
      <c r="B112" s="293"/>
      <c r="C112" s="284"/>
      <c r="D112" s="305"/>
      <c r="E112" s="308"/>
    </row>
    <row r="113" spans="1:5" ht="12.6" customHeight="1" x14ac:dyDescent="0.2">
      <c r="A113" s="310"/>
      <c r="B113" s="293">
        <v>8.08</v>
      </c>
      <c r="C113" s="286" t="s">
        <v>1562</v>
      </c>
      <c r="D113" s="305"/>
      <c r="E113" s="308"/>
    </row>
    <row r="114" spans="1:5" x14ac:dyDescent="0.2">
      <c r="A114" s="310"/>
      <c r="B114" s="298"/>
      <c r="C114" s="284"/>
      <c r="D114" s="305"/>
      <c r="E114" s="308"/>
    </row>
    <row r="115" spans="1:5" x14ac:dyDescent="0.2">
      <c r="A115" s="310"/>
      <c r="B115" s="293" t="s">
        <v>1571</v>
      </c>
      <c r="C115" s="287" t="s">
        <v>1570</v>
      </c>
      <c r="D115" s="305"/>
      <c r="E115" s="308"/>
    </row>
    <row r="116" spans="1:5" x14ac:dyDescent="0.2">
      <c r="A116" s="310"/>
      <c r="B116" s="293"/>
      <c r="C116" s="287"/>
      <c r="D116" s="305"/>
      <c r="E116" s="308"/>
    </row>
    <row r="117" spans="1:5" x14ac:dyDescent="0.2">
      <c r="A117" s="310"/>
      <c r="B117" s="298"/>
      <c r="C117" s="284"/>
      <c r="D117" s="305"/>
      <c r="E117" s="308"/>
    </row>
    <row r="118" spans="1:5" x14ac:dyDescent="0.2">
      <c r="A118" s="310"/>
      <c r="B118" s="298"/>
      <c r="C118" s="288" t="s">
        <v>1568</v>
      </c>
      <c r="D118" s="305"/>
      <c r="E118" s="308"/>
    </row>
    <row r="119" spans="1:5" ht="76.5" x14ac:dyDescent="0.2">
      <c r="A119" s="310"/>
      <c r="B119" s="293" t="s">
        <v>1567</v>
      </c>
      <c r="C119" s="289" t="s">
        <v>1572</v>
      </c>
      <c r="D119" s="305"/>
      <c r="E119" s="308"/>
    </row>
    <row r="120" spans="1:5" x14ac:dyDescent="0.2">
      <c r="A120" s="310"/>
      <c r="B120" s="298"/>
      <c r="C120" s="284"/>
      <c r="D120" s="305"/>
      <c r="E120" s="308"/>
    </row>
    <row r="121" spans="1:5" ht="26.25" thickBot="1" x14ac:dyDescent="0.25">
      <c r="A121" s="311"/>
      <c r="B121" s="299"/>
      <c r="C121" s="290" t="s">
        <v>1569</v>
      </c>
      <c r="D121" s="306"/>
      <c r="E121" s="309"/>
    </row>
  </sheetData>
  <mergeCells count="4">
    <mergeCell ref="B5:B24"/>
    <mergeCell ref="D4:D121"/>
    <mergeCell ref="E4:E121"/>
    <mergeCell ref="A4:A121"/>
  </mergeCells>
  <pageMargins left="0.23622047244094491" right="0.23622047244094491" top="0.74803149606299213" bottom="0.74803149606299213" header="0.31496062992125984" footer="0.31496062992125984"/>
  <pageSetup paperSize="9" scale="98" fitToHeight="3" orientation="portrait" r:id="rId1"/>
  <headerFooter>
    <oddHeader>&amp;L&amp;"Verdana,Regular"&amp;8Edition 1 / Revision 1&amp;C&amp;"Verdana,Bold"SCHEDULE OF RATES&amp;"MS Sans Serif,Regular"
&amp;R&amp;"Verdana,Regular"&amp;8November 2015</oddHeader>
    <oddFooter>&amp;C&amp;"Verdana,Regular"&amp;8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8"/>
  <sheetViews>
    <sheetView topLeftCell="A3" workbookViewId="0">
      <pane ySplit="2" topLeftCell="A5" activePane="bottomLeft" state="frozen"/>
      <selection activeCell="A3" sqref="A3"/>
      <selection pane="bottomLeft" activeCell="C5" sqref="C5"/>
    </sheetView>
  </sheetViews>
  <sheetFormatPr defaultColWidth="9.140625" defaultRowHeight="12.75" x14ac:dyDescent="0.2"/>
  <cols>
    <col min="1" max="1" width="9.42578125" style="129" customWidth="1"/>
    <col min="2" max="2" width="24.42578125" style="129" customWidth="1"/>
    <col min="3" max="3" width="57.85546875" style="159" customWidth="1"/>
    <col min="4" max="4" width="17" style="129" customWidth="1"/>
    <col min="5" max="5" width="32.85546875" style="129" customWidth="1"/>
    <col min="6" max="16384" width="9.140625" style="129"/>
  </cols>
  <sheetData>
    <row r="1" spans="1:5" s="111" customFormat="1" ht="26.25" hidden="1" customHeight="1" x14ac:dyDescent="0.2">
      <c r="A1" s="312" t="s">
        <v>1249</v>
      </c>
      <c r="B1" s="313"/>
      <c r="C1" s="313"/>
      <c r="D1" s="314"/>
    </row>
    <row r="2" spans="1:5" s="115" customFormat="1" ht="7.5" hidden="1" customHeight="1" x14ac:dyDescent="0.3">
      <c r="A2" s="112"/>
      <c r="B2" s="113"/>
      <c r="C2" s="114"/>
      <c r="D2" s="114"/>
    </row>
    <row r="3" spans="1:5" s="111" customFormat="1" ht="29.25" customHeight="1" x14ac:dyDescent="0.2">
      <c r="A3" s="315" t="s">
        <v>1249</v>
      </c>
      <c r="B3" s="316"/>
      <c r="C3" s="316"/>
      <c r="D3" s="316"/>
    </row>
    <row r="4" spans="1:5" s="115" customFormat="1" ht="18.75" x14ac:dyDescent="0.3">
      <c r="A4" s="116" t="s">
        <v>1209</v>
      </c>
      <c r="B4" s="117" t="s">
        <v>1250</v>
      </c>
      <c r="C4" s="118" t="s">
        <v>1251</v>
      </c>
      <c r="D4" s="119" t="s">
        <v>1252</v>
      </c>
      <c r="E4" s="219" t="s">
        <v>1486</v>
      </c>
    </row>
    <row r="5" spans="1:5" s="123" customFormat="1" ht="54.75" customHeight="1" x14ac:dyDescent="0.3">
      <c r="A5" s="120"/>
      <c r="B5" s="121"/>
      <c r="C5" s="200" t="s">
        <v>1253</v>
      </c>
      <c r="D5" s="122"/>
      <c r="E5" s="220"/>
    </row>
    <row r="6" spans="1:5" s="123" customFormat="1" ht="18.75" x14ac:dyDescent="0.3">
      <c r="A6" s="124" t="s">
        <v>1254</v>
      </c>
      <c r="B6" s="125"/>
      <c r="C6" s="201"/>
      <c r="D6" s="126"/>
      <c r="E6" s="220"/>
    </row>
    <row r="7" spans="1:5" ht="30" x14ac:dyDescent="0.3">
      <c r="A7" s="127"/>
      <c r="B7" s="113" t="s">
        <v>1255</v>
      </c>
      <c r="C7" s="202" t="s">
        <v>1256</v>
      </c>
      <c r="D7" s="128"/>
      <c r="E7" s="221"/>
    </row>
    <row r="8" spans="1:5" ht="30" x14ac:dyDescent="0.2">
      <c r="A8" s="127"/>
      <c r="B8" s="130"/>
      <c r="C8" s="202" t="s">
        <v>1257</v>
      </c>
      <c r="D8" s="128"/>
      <c r="E8" s="221"/>
    </row>
    <row r="9" spans="1:5" x14ac:dyDescent="0.2">
      <c r="A9" s="127"/>
      <c r="B9" s="130"/>
      <c r="C9" s="148"/>
      <c r="D9" s="128"/>
      <c r="E9" s="221"/>
    </row>
    <row r="10" spans="1:5" ht="25.5" x14ac:dyDescent="0.2">
      <c r="A10" s="127"/>
      <c r="B10" s="130"/>
      <c r="C10" s="148" t="s">
        <v>1258</v>
      </c>
      <c r="D10" s="128"/>
      <c r="E10" s="221"/>
    </row>
    <row r="11" spans="1:5" x14ac:dyDescent="0.2">
      <c r="A11" s="127"/>
      <c r="B11" s="130"/>
      <c r="C11" s="148" t="s">
        <v>1259</v>
      </c>
      <c r="D11" s="128"/>
      <c r="E11" s="221"/>
    </row>
    <row r="12" spans="1:5" ht="25.5" x14ac:dyDescent="0.2">
      <c r="A12" s="127"/>
      <c r="B12" s="130"/>
      <c r="C12" s="148" t="s">
        <v>1260</v>
      </c>
      <c r="D12" s="128"/>
      <c r="E12" s="221"/>
    </row>
    <row r="13" spans="1:5" x14ac:dyDescent="0.2">
      <c r="A13" s="127"/>
      <c r="B13" s="130"/>
      <c r="C13" s="148" t="s">
        <v>1261</v>
      </c>
      <c r="D13" s="128"/>
      <c r="E13" s="221"/>
    </row>
    <row r="14" spans="1:5" x14ac:dyDescent="0.2">
      <c r="A14" s="127"/>
      <c r="B14" s="130"/>
      <c r="C14" s="148" t="s">
        <v>1262</v>
      </c>
      <c r="D14" s="128"/>
      <c r="E14" s="221"/>
    </row>
    <row r="15" spans="1:5" x14ac:dyDescent="0.2">
      <c r="A15" s="127"/>
      <c r="B15" s="130"/>
      <c r="C15" s="148" t="s">
        <v>1263</v>
      </c>
      <c r="D15" s="128"/>
      <c r="E15" s="221"/>
    </row>
    <row r="16" spans="1:5" ht="25.5" x14ac:dyDescent="0.2">
      <c r="A16" s="127"/>
      <c r="B16" s="130"/>
      <c r="C16" s="148" t="s">
        <v>1264</v>
      </c>
      <c r="D16" s="128"/>
      <c r="E16" s="221"/>
    </row>
    <row r="17" spans="1:5" x14ac:dyDescent="0.2">
      <c r="A17" s="127"/>
      <c r="B17" s="130"/>
      <c r="C17" s="148" t="s">
        <v>1265</v>
      </c>
      <c r="D17" s="128"/>
      <c r="E17" s="221"/>
    </row>
    <row r="18" spans="1:5" x14ac:dyDescent="0.2">
      <c r="A18" s="127"/>
      <c r="B18" s="130"/>
      <c r="C18" s="148" t="s">
        <v>1266</v>
      </c>
      <c r="D18" s="128"/>
      <c r="E18" s="221"/>
    </row>
    <row r="19" spans="1:5" x14ac:dyDescent="0.2">
      <c r="A19" s="127"/>
      <c r="B19" s="130"/>
      <c r="C19" s="148" t="s">
        <v>1267</v>
      </c>
      <c r="D19" s="128"/>
      <c r="E19" s="221"/>
    </row>
    <row r="20" spans="1:5" x14ac:dyDescent="0.2">
      <c r="A20" s="127"/>
      <c r="B20" s="130"/>
      <c r="C20" s="148" t="s">
        <v>1268</v>
      </c>
      <c r="D20" s="128"/>
      <c r="E20" s="221"/>
    </row>
    <row r="21" spans="1:5" ht="25.5" x14ac:dyDescent="0.2">
      <c r="A21" s="127"/>
      <c r="B21" s="130"/>
      <c r="C21" s="148" t="s">
        <v>1269</v>
      </c>
      <c r="D21" s="128"/>
      <c r="E21" s="221"/>
    </row>
    <row r="22" spans="1:5" x14ac:dyDescent="0.2">
      <c r="A22" s="127"/>
      <c r="B22" s="130"/>
      <c r="C22" s="148" t="s">
        <v>1270</v>
      </c>
      <c r="D22" s="128"/>
      <c r="E22" s="221"/>
    </row>
    <row r="23" spans="1:5" x14ac:dyDescent="0.2">
      <c r="A23" s="127"/>
      <c r="B23" s="130"/>
      <c r="C23" s="148" t="s">
        <v>1271</v>
      </c>
      <c r="D23" s="128"/>
      <c r="E23" s="221"/>
    </row>
    <row r="24" spans="1:5" x14ac:dyDescent="0.2">
      <c r="A24" s="127"/>
      <c r="B24" s="130"/>
      <c r="C24" s="148" t="s">
        <v>1272</v>
      </c>
      <c r="D24" s="128"/>
      <c r="E24" s="221"/>
    </row>
    <row r="25" spans="1:5" x14ac:dyDescent="0.2">
      <c r="A25" s="127"/>
      <c r="B25" s="130"/>
      <c r="C25" s="148" t="s">
        <v>1273</v>
      </c>
      <c r="D25" s="128"/>
      <c r="E25" s="221"/>
    </row>
    <row r="26" spans="1:5" x14ac:dyDescent="0.2">
      <c r="A26" s="127"/>
      <c r="B26" s="130"/>
      <c r="C26" s="148" t="s">
        <v>1274</v>
      </c>
      <c r="D26" s="128"/>
      <c r="E26" s="221"/>
    </row>
    <row r="27" spans="1:5" x14ac:dyDescent="0.2">
      <c r="A27" s="127"/>
      <c r="B27" s="130"/>
      <c r="C27" s="148"/>
      <c r="D27" s="128"/>
      <c r="E27" s="221"/>
    </row>
    <row r="28" spans="1:5" x14ac:dyDescent="0.2">
      <c r="A28" s="127"/>
      <c r="B28" s="130"/>
      <c r="C28" s="148"/>
      <c r="D28" s="128"/>
      <c r="E28" s="221"/>
    </row>
    <row r="29" spans="1:5" ht="30" x14ac:dyDescent="0.3">
      <c r="A29" s="127"/>
      <c r="B29" s="113" t="s">
        <v>1275</v>
      </c>
      <c r="C29" s="202" t="s">
        <v>1256</v>
      </c>
      <c r="D29" s="128"/>
      <c r="E29" s="221"/>
    </row>
    <row r="30" spans="1:5" ht="30" x14ac:dyDescent="0.2">
      <c r="A30" s="127"/>
      <c r="B30" s="130"/>
      <c r="C30" s="202" t="s">
        <v>1257</v>
      </c>
      <c r="D30" s="128"/>
      <c r="E30" s="221"/>
    </row>
    <row r="31" spans="1:5" x14ac:dyDescent="0.2">
      <c r="A31" s="127"/>
      <c r="B31" s="130"/>
      <c r="C31" s="148"/>
      <c r="D31" s="128"/>
      <c r="E31" s="221"/>
    </row>
    <row r="32" spans="1:5" ht="25.5" x14ac:dyDescent="0.2">
      <c r="A32" s="127"/>
      <c r="B32" s="130"/>
      <c r="C32" s="148" t="s">
        <v>1276</v>
      </c>
      <c r="D32" s="128"/>
      <c r="E32" s="221"/>
    </row>
    <row r="33" spans="1:5" ht="25.5" x14ac:dyDescent="0.2">
      <c r="A33" s="127"/>
      <c r="B33" s="130"/>
      <c r="C33" s="148" t="s">
        <v>1277</v>
      </c>
      <c r="D33" s="128"/>
      <c r="E33" s="221"/>
    </row>
    <row r="34" spans="1:5" x14ac:dyDescent="0.2">
      <c r="A34" s="127"/>
      <c r="B34" s="130"/>
      <c r="C34" s="148" t="s">
        <v>1278</v>
      </c>
      <c r="D34" s="128"/>
      <c r="E34" s="221"/>
    </row>
    <row r="35" spans="1:5" x14ac:dyDescent="0.2">
      <c r="A35" s="127"/>
      <c r="B35" s="130"/>
      <c r="C35" s="148" t="s">
        <v>1279</v>
      </c>
      <c r="D35" s="128"/>
      <c r="E35" s="221"/>
    </row>
    <row r="36" spans="1:5" x14ac:dyDescent="0.2">
      <c r="A36" s="127"/>
      <c r="B36" s="130"/>
      <c r="C36" s="148" t="s">
        <v>1280</v>
      </c>
      <c r="D36" s="128"/>
      <c r="E36" s="221"/>
    </row>
    <row r="37" spans="1:5" x14ac:dyDescent="0.2">
      <c r="A37" s="127"/>
      <c r="B37" s="130"/>
      <c r="C37" s="148" t="s">
        <v>1281</v>
      </c>
      <c r="D37" s="128"/>
      <c r="E37" s="221"/>
    </row>
    <row r="38" spans="1:5" ht="25.5" x14ac:dyDescent="0.2">
      <c r="A38" s="127"/>
      <c r="B38" s="130"/>
      <c r="C38" s="148" t="s">
        <v>1282</v>
      </c>
      <c r="D38" s="128"/>
      <c r="E38" s="221"/>
    </row>
    <row r="39" spans="1:5" x14ac:dyDescent="0.2">
      <c r="A39" s="127"/>
      <c r="B39" s="130"/>
      <c r="C39" s="148" t="s">
        <v>1283</v>
      </c>
      <c r="D39" s="128"/>
      <c r="E39" s="221"/>
    </row>
    <row r="40" spans="1:5" x14ac:dyDescent="0.2">
      <c r="A40" s="127"/>
      <c r="B40" s="130"/>
      <c r="C40" s="148" t="s">
        <v>1284</v>
      </c>
      <c r="D40" s="128"/>
      <c r="E40" s="221"/>
    </row>
    <row r="41" spans="1:5" ht="25.5" x14ac:dyDescent="0.2">
      <c r="A41" s="127"/>
      <c r="B41" s="130"/>
      <c r="C41" s="148" t="s">
        <v>1285</v>
      </c>
      <c r="D41" s="128"/>
      <c r="E41" s="221"/>
    </row>
    <row r="42" spans="1:5" x14ac:dyDescent="0.2">
      <c r="A42" s="127"/>
      <c r="B42" s="130"/>
      <c r="C42" s="148" t="s">
        <v>1286</v>
      </c>
      <c r="D42" s="128"/>
      <c r="E42" s="221"/>
    </row>
    <row r="43" spans="1:5" x14ac:dyDescent="0.2">
      <c r="A43" s="127"/>
      <c r="B43" s="130"/>
      <c r="C43" s="148" t="s">
        <v>1287</v>
      </c>
      <c r="D43" s="128"/>
      <c r="E43" s="221"/>
    </row>
    <row r="44" spans="1:5" x14ac:dyDescent="0.2">
      <c r="A44" s="127"/>
      <c r="B44" s="130"/>
      <c r="C44" s="148" t="s">
        <v>1288</v>
      </c>
      <c r="D44" s="128"/>
      <c r="E44" s="221"/>
    </row>
    <row r="45" spans="1:5" x14ac:dyDescent="0.2">
      <c r="A45" s="127"/>
      <c r="B45" s="130"/>
      <c r="C45" s="148" t="s">
        <v>1289</v>
      </c>
      <c r="D45" s="128"/>
      <c r="E45" s="221"/>
    </row>
    <row r="46" spans="1:5" x14ac:dyDescent="0.2">
      <c r="A46" s="127"/>
      <c r="B46" s="130"/>
      <c r="C46" s="148" t="s">
        <v>1290</v>
      </c>
      <c r="D46" s="128"/>
      <c r="E46" s="221"/>
    </row>
    <row r="47" spans="1:5" x14ac:dyDescent="0.2">
      <c r="A47" s="127"/>
      <c r="B47" s="130"/>
      <c r="C47" s="148"/>
      <c r="D47" s="128"/>
      <c r="E47" s="221"/>
    </row>
    <row r="48" spans="1:5" ht="56.25" x14ac:dyDescent="0.3">
      <c r="A48" s="127"/>
      <c r="B48" s="131" t="s">
        <v>1291</v>
      </c>
      <c r="C48" s="132" t="s">
        <v>1292</v>
      </c>
      <c r="D48" s="128"/>
      <c r="E48" s="221"/>
    </row>
    <row r="49" spans="1:5" ht="25.5" x14ac:dyDescent="0.2">
      <c r="A49" s="127"/>
      <c r="B49" s="133"/>
      <c r="C49" s="132" t="s">
        <v>1293</v>
      </c>
      <c r="D49" s="128"/>
      <c r="E49" s="221"/>
    </row>
    <row r="50" spans="1:5" x14ac:dyDescent="0.2">
      <c r="A50" s="127"/>
      <c r="B50" s="133"/>
      <c r="C50" s="132" t="s">
        <v>1294</v>
      </c>
      <c r="D50" s="128"/>
      <c r="E50" s="221"/>
    </row>
    <row r="51" spans="1:5" x14ac:dyDescent="0.2">
      <c r="A51" s="127"/>
      <c r="B51" s="133"/>
      <c r="C51" s="132" t="s">
        <v>1295</v>
      </c>
      <c r="D51" s="128"/>
      <c r="E51" s="221"/>
    </row>
    <row r="52" spans="1:5" x14ac:dyDescent="0.2">
      <c r="A52" s="127"/>
      <c r="B52" s="130"/>
      <c r="C52" s="148"/>
      <c r="D52" s="128"/>
      <c r="E52" s="221"/>
    </row>
    <row r="53" spans="1:5" ht="56.25" x14ac:dyDescent="0.3">
      <c r="A53" s="127"/>
      <c r="B53" s="131" t="s">
        <v>1296</v>
      </c>
      <c r="C53" s="138" t="s">
        <v>1297</v>
      </c>
      <c r="D53" s="134" t="s">
        <v>1298</v>
      </c>
      <c r="E53" s="221"/>
    </row>
    <row r="54" spans="1:5" ht="30" x14ac:dyDescent="0.2">
      <c r="A54" s="127"/>
      <c r="B54" s="135"/>
      <c r="C54" s="138" t="s">
        <v>1299</v>
      </c>
      <c r="D54" s="128"/>
      <c r="E54" s="221"/>
    </row>
    <row r="55" spans="1:5" ht="30" x14ac:dyDescent="0.2">
      <c r="A55" s="127"/>
      <c r="B55" s="135"/>
      <c r="C55" s="138" t="s">
        <v>1300</v>
      </c>
      <c r="D55" s="128"/>
      <c r="E55" s="221"/>
    </row>
    <row r="56" spans="1:5" ht="15" x14ac:dyDescent="0.2">
      <c r="A56" s="127"/>
      <c r="B56" s="135"/>
      <c r="C56" s="138"/>
      <c r="D56" s="128"/>
      <c r="E56" s="221"/>
    </row>
    <row r="57" spans="1:5" ht="15" x14ac:dyDescent="0.2">
      <c r="A57" s="127"/>
      <c r="B57" s="135"/>
      <c r="C57" s="138"/>
      <c r="D57" s="128"/>
      <c r="E57" s="221"/>
    </row>
    <row r="58" spans="1:5" ht="39.75" customHeight="1" x14ac:dyDescent="0.2">
      <c r="A58" s="136"/>
      <c r="B58" s="137" t="s">
        <v>1301</v>
      </c>
      <c r="C58" s="138" t="s">
        <v>1302</v>
      </c>
      <c r="D58" s="128"/>
      <c r="E58" s="221"/>
    </row>
    <row r="59" spans="1:5" ht="18.75" x14ac:dyDescent="0.2">
      <c r="A59" s="136"/>
      <c r="B59" s="137"/>
      <c r="C59" s="138" t="s">
        <v>1303</v>
      </c>
      <c r="D59" s="128"/>
      <c r="E59" s="221"/>
    </row>
    <row r="60" spans="1:5" ht="18.75" x14ac:dyDescent="0.2">
      <c r="A60" s="136"/>
      <c r="B60" s="137"/>
      <c r="C60" s="132"/>
      <c r="D60" s="128"/>
      <c r="E60" s="221"/>
    </row>
    <row r="61" spans="1:5" ht="75" x14ac:dyDescent="0.2">
      <c r="A61" s="127"/>
      <c r="B61" s="137" t="s">
        <v>1304</v>
      </c>
      <c r="C61" s="132" t="s">
        <v>1305</v>
      </c>
      <c r="D61" s="128"/>
      <c r="E61" s="221"/>
    </row>
    <row r="62" spans="1:5" x14ac:dyDescent="0.2">
      <c r="A62" s="127"/>
      <c r="B62" s="135"/>
      <c r="C62" s="132" t="s">
        <v>1306</v>
      </c>
      <c r="D62" s="128"/>
      <c r="E62" s="221"/>
    </row>
    <row r="63" spans="1:5" x14ac:dyDescent="0.2">
      <c r="A63" s="127"/>
      <c r="B63" s="135"/>
      <c r="C63" s="203"/>
      <c r="D63" s="128"/>
      <c r="E63" s="221"/>
    </row>
    <row r="64" spans="1:5" ht="75" x14ac:dyDescent="0.2">
      <c r="A64" s="127"/>
      <c r="B64" s="139" t="s">
        <v>1307</v>
      </c>
      <c r="C64" s="140" t="s">
        <v>1308</v>
      </c>
      <c r="D64" s="134" t="s">
        <v>1309</v>
      </c>
      <c r="E64" s="221"/>
    </row>
    <row r="65" spans="1:5" x14ac:dyDescent="0.2">
      <c r="A65" s="127"/>
      <c r="B65" s="133"/>
      <c r="C65" s="132"/>
      <c r="D65" s="128"/>
      <c r="E65" s="221"/>
    </row>
    <row r="66" spans="1:5" x14ac:dyDescent="0.2">
      <c r="A66" s="127"/>
      <c r="B66" s="133"/>
      <c r="C66" s="132"/>
      <c r="D66" s="128"/>
      <c r="E66" s="221"/>
    </row>
    <row r="67" spans="1:5" x14ac:dyDescent="0.2">
      <c r="A67" s="127"/>
      <c r="B67" s="130"/>
      <c r="C67" s="148"/>
      <c r="D67" s="128"/>
      <c r="E67" s="221"/>
    </row>
    <row r="68" spans="1:5" x14ac:dyDescent="0.2">
      <c r="A68" s="127"/>
      <c r="B68" s="130"/>
      <c r="C68" s="148"/>
      <c r="D68" s="128"/>
      <c r="E68" s="221"/>
    </row>
    <row r="69" spans="1:5" x14ac:dyDescent="0.2">
      <c r="A69" s="127"/>
      <c r="B69" s="130"/>
      <c r="C69" s="148"/>
      <c r="D69" s="128"/>
      <c r="E69" s="221"/>
    </row>
    <row r="70" spans="1:5" s="144" customFormat="1" ht="51" customHeight="1" x14ac:dyDescent="0.2">
      <c r="A70" s="141" t="s">
        <v>1310</v>
      </c>
      <c r="B70" s="142"/>
      <c r="C70" s="143" t="s">
        <v>1311</v>
      </c>
      <c r="E70" s="222"/>
    </row>
    <row r="71" spans="1:5" x14ac:dyDescent="0.2">
      <c r="A71" s="127"/>
      <c r="B71" s="130"/>
      <c r="C71" s="148"/>
      <c r="D71" s="128"/>
      <c r="E71" s="221"/>
    </row>
    <row r="72" spans="1:5" ht="76.5" x14ac:dyDescent="0.2">
      <c r="A72" s="161" t="s">
        <v>1216</v>
      </c>
      <c r="B72" s="145" t="s">
        <v>1312</v>
      </c>
      <c r="C72" s="205" t="s">
        <v>1313</v>
      </c>
      <c r="D72" s="215" t="s">
        <v>1314</v>
      </c>
      <c r="E72" s="198" t="s">
        <v>1489</v>
      </c>
    </row>
    <row r="73" spans="1:5" ht="38.25" x14ac:dyDescent="0.2">
      <c r="A73" s="161"/>
      <c r="B73" s="130"/>
      <c r="C73" s="148" t="s">
        <v>1315</v>
      </c>
      <c r="D73" s="128"/>
      <c r="E73" s="221"/>
    </row>
    <row r="74" spans="1:5" ht="38.25" x14ac:dyDescent="0.2">
      <c r="A74" s="161"/>
      <c r="B74" s="130"/>
      <c r="C74" s="204" t="s">
        <v>1316</v>
      </c>
      <c r="D74" s="128"/>
      <c r="E74" s="221"/>
    </row>
    <row r="75" spans="1:5" ht="25.5" x14ac:dyDescent="0.2">
      <c r="A75" s="161"/>
      <c r="B75" s="130"/>
      <c r="C75" s="148" t="s">
        <v>1317</v>
      </c>
      <c r="D75" s="128"/>
      <c r="E75" s="221"/>
    </row>
    <row r="76" spans="1:5" ht="25.5" x14ac:dyDescent="0.2">
      <c r="A76" s="161"/>
      <c r="B76" s="130"/>
      <c r="C76" s="148" t="s">
        <v>1318</v>
      </c>
      <c r="D76" s="128"/>
      <c r="E76" s="221"/>
    </row>
    <row r="77" spans="1:5" x14ac:dyDescent="0.2">
      <c r="A77" s="161"/>
      <c r="B77" s="130"/>
      <c r="C77" s="148"/>
      <c r="D77" s="128"/>
      <c r="E77" s="221"/>
    </row>
    <row r="78" spans="1:5" x14ac:dyDescent="0.2">
      <c r="A78" s="161"/>
      <c r="B78" s="130"/>
      <c r="C78" s="148"/>
      <c r="D78" s="128"/>
      <c r="E78" s="221"/>
    </row>
    <row r="79" spans="1:5" ht="38.25" x14ac:dyDescent="0.25">
      <c r="A79" s="161" t="s">
        <v>1248</v>
      </c>
      <c r="B79" s="147" t="s">
        <v>1319</v>
      </c>
      <c r="C79" s="148" t="s">
        <v>1320</v>
      </c>
      <c r="D79" s="146" t="s">
        <v>1314</v>
      </c>
      <c r="E79" s="221"/>
    </row>
    <row r="80" spans="1:5" ht="25.5" x14ac:dyDescent="0.2">
      <c r="A80" s="161"/>
      <c r="B80" s="130"/>
      <c r="C80" s="148" t="s">
        <v>1321</v>
      </c>
      <c r="D80" s="128"/>
      <c r="E80" s="221"/>
    </row>
    <row r="81" spans="1:5" ht="38.25" x14ac:dyDescent="0.2">
      <c r="A81" s="161"/>
      <c r="B81" s="130"/>
      <c r="C81" s="148" t="s">
        <v>1322</v>
      </c>
      <c r="D81" s="128"/>
      <c r="E81" s="221"/>
    </row>
    <row r="82" spans="1:5" x14ac:dyDescent="0.2">
      <c r="A82" s="161"/>
      <c r="B82" s="130"/>
      <c r="C82" s="148"/>
      <c r="D82" s="128"/>
      <c r="E82" s="221"/>
    </row>
    <row r="83" spans="1:5" x14ac:dyDescent="0.2">
      <c r="A83" s="161"/>
      <c r="B83" s="130"/>
      <c r="C83" s="148"/>
      <c r="D83" s="128"/>
      <c r="E83" s="221"/>
    </row>
    <row r="84" spans="1:5" ht="25.5" x14ac:dyDescent="0.25">
      <c r="A84" s="161" t="s">
        <v>1217</v>
      </c>
      <c r="B84" s="149" t="s">
        <v>1323</v>
      </c>
      <c r="C84" s="148" t="s">
        <v>1324</v>
      </c>
      <c r="D84" s="146" t="s">
        <v>1314</v>
      </c>
      <c r="E84" s="221"/>
    </row>
    <row r="85" spans="1:5" x14ac:dyDescent="0.2">
      <c r="A85" s="161"/>
      <c r="B85" s="130"/>
      <c r="C85" s="148" t="s">
        <v>1325</v>
      </c>
      <c r="D85" s="128"/>
      <c r="E85" s="221"/>
    </row>
    <row r="86" spans="1:5" x14ac:dyDescent="0.2">
      <c r="A86" s="161"/>
      <c r="B86" s="130"/>
      <c r="C86" s="148" t="s">
        <v>1326</v>
      </c>
      <c r="D86" s="128"/>
      <c r="E86" s="221"/>
    </row>
    <row r="87" spans="1:5" x14ac:dyDescent="0.2">
      <c r="A87" s="161"/>
      <c r="B87" s="130"/>
      <c r="C87" s="148" t="s">
        <v>1327</v>
      </c>
      <c r="D87" s="128"/>
      <c r="E87" s="221"/>
    </row>
    <row r="88" spans="1:5" x14ac:dyDescent="0.2">
      <c r="A88" s="161"/>
      <c r="B88" s="130"/>
      <c r="C88" s="148" t="s">
        <v>398</v>
      </c>
      <c r="D88" s="128"/>
      <c r="E88" s="221"/>
    </row>
    <row r="89" spans="1:5" x14ac:dyDescent="0.2">
      <c r="A89" s="161"/>
      <c r="B89" s="130"/>
      <c r="C89" s="148"/>
      <c r="D89" s="128"/>
      <c r="E89" s="221"/>
    </row>
    <row r="90" spans="1:5" x14ac:dyDescent="0.2">
      <c r="A90" s="161"/>
      <c r="B90" s="130"/>
      <c r="C90" s="148" t="s">
        <v>1328</v>
      </c>
      <c r="D90" s="128"/>
      <c r="E90" s="221"/>
    </row>
    <row r="91" spans="1:5" ht="25.5" x14ac:dyDescent="0.2">
      <c r="A91" s="161"/>
      <c r="B91" s="130"/>
      <c r="C91" s="148" t="s">
        <v>1329</v>
      </c>
      <c r="D91" s="128"/>
      <c r="E91" s="221"/>
    </row>
    <row r="92" spans="1:5" ht="38.25" x14ac:dyDescent="0.2">
      <c r="A92" s="161"/>
      <c r="B92" s="130"/>
      <c r="C92" s="148" t="s">
        <v>1330</v>
      </c>
      <c r="D92" s="128"/>
      <c r="E92" s="221"/>
    </row>
    <row r="93" spans="1:5" ht="38.25" x14ac:dyDescent="0.2">
      <c r="A93" s="161"/>
      <c r="B93" s="130"/>
      <c r="C93" s="148" t="s">
        <v>1331</v>
      </c>
      <c r="D93" s="128"/>
      <c r="E93" s="221"/>
    </row>
    <row r="94" spans="1:5" x14ac:dyDescent="0.2">
      <c r="A94" s="161"/>
      <c r="B94" s="130"/>
      <c r="C94" s="148"/>
      <c r="D94" s="128"/>
      <c r="E94" s="221"/>
    </row>
    <row r="95" spans="1:5" x14ac:dyDescent="0.2">
      <c r="A95" s="161"/>
      <c r="B95" s="130"/>
      <c r="C95" s="148"/>
      <c r="D95" s="128"/>
      <c r="E95" s="221"/>
    </row>
    <row r="96" spans="1:5" ht="120" x14ac:dyDescent="0.2">
      <c r="A96" s="161" t="s">
        <v>1211</v>
      </c>
      <c r="B96" s="145" t="s">
        <v>1332</v>
      </c>
      <c r="C96" s="205" t="s">
        <v>1333</v>
      </c>
      <c r="D96" s="216" t="s">
        <v>1334</v>
      </c>
      <c r="E96" s="198" t="s">
        <v>1488</v>
      </c>
    </row>
    <row r="97" spans="1:5" ht="25.5" x14ac:dyDescent="0.2">
      <c r="A97" s="161"/>
      <c r="B97" s="145"/>
      <c r="C97" s="148" t="s">
        <v>1335</v>
      </c>
      <c r="D97" s="128"/>
      <c r="E97" s="221"/>
    </row>
    <row r="98" spans="1:5" ht="38.25" x14ac:dyDescent="0.2">
      <c r="A98" s="161"/>
      <c r="B98" s="130"/>
      <c r="C98" s="148" t="s">
        <v>1336</v>
      </c>
      <c r="D98" s="128"/>
      <c r="E98" s="221"/>
    </row>
    <row r="99" spans="1:5" x14ac:dyDescent="0.2">
      <c r="A99" s="161"/>
      <c r="B99" s="130"/>
      <c r="C99" s="148" t="s">
        <v>1337</v>
      </c>
      <c r="D99" s="128"/>
      <c r="E99" s="221"/>
    </row>
    <row r="100" spans="1:5" x14ac:dyDescent="0.2">
      <c r="A100" s="161"/>
      <c r="B100" s="130"/>
      <c r="C100" s="148" t="s">
        <v>1338</v>
      </c>
      <c r="D100" s="128"/>
      <c r="E100" s="221"/>
    </row>
    <row r="101" spans="1:5" ht="25.5" x14ac:dyDescent="0.2">
      <c r="A101" s="161"/>
      <c r="B101" s="130"/>
      <c r="C101" s="148" t="s">
        <v>1339</v>
      </c>
      <c r="D101" s="128"/>
      <c r="E101" s="221"/>
    </row>
    <row r="102" spans="1:5" x14ac:dyDescent="0.2">
      <c r="A102" s="161"/>
      <c r="B102" s="130"/>
      <c r="C102" s="148" t="s">
        <v>1340</v>
      </c>
      <c r="D102" s="128"/>
      <c r="E102" s="221"/>
    </row>
    <row r="103" spans="1:5" x14ac:dyDescent="0.2">
      <c r="A103" s="161"/>
      <c r="B103" s="130"/>
      <c r="C103" s="148" t="s">
        <v>1341</v>
      </c>
      <c r="D103" s="128"/>
      <c r="E103" s="221"/>
    </row>
    <row r="104" spans="1:5" x14ac:dyDescent="0.2">
      <c r="A104" s="161"/>
      <c r="B104" s="130"/>
      <c r="C104" s="148" t="s">
        <v>1342</v>
      </c>
      <c r="D104" s="128"/>
      <c r="E104" s="221"/>
    </row>
    <row r="105" spans="1:5" x14ac:dyDescent="0.2">
      <c r="A105" s="161"/>
      <c r="B105" s="130"/>
      <c r="C105" s="148" t="s">
        <v>1343</v>
      </c>
      <c r="D105" s="128"/>
      <c r="E105" s="221"/>
    </row>
    <row r="106" spans="1:5" x14ac:dyDescent="0.2">
      <c r="A106" s="161"/>
      <c r="B106" s="130"/>
      <c r="C106" s="148" t="s">
        <v>1344</v>
      </c>
      <c r="D106" s="128"/>
      <c r="E106" s="221"/>
    </row>
    <row r="107" spans="1:5" x14ac:dyDescent="0.2">
      <c r="A107" s="161"/>
      <c r="B107" s="130"/>
      <c r="C107" s="148"/>
      <c r="D107" s="128"/>
      <c r="E107" s="221"/>
    </row>
    <row r="108" spans="1:5" x14ac:dyDescent="0.2">
      <c r="A108" s="161"/>
      <c r="B108" s="130"/>
      <c r="C108" s="148"/>
      <c r="D108" s="128"/>
      <c r="E108" s="221"/>
    </row>
    <row r="109" spans="1:5" ht="17.25" x14ac:dyDescent="0.25">
      <c r="A109" s="161" t="s">
        <v>1220</v>
      </c>
      <c r="B109" s="149" t="s">
        <v>1345</v>
      </c>
      <c r="C109" s="148" t="s">
        <v>1346</v>
      </c>
      <c r="D109" s="134" t="s">
        <v>1347</v>
      </c>
      <c r="E109" s="221"/>
    </row>
    <row r="110" spans="1:5" ht="25.5" x14ac:dyDescent="0.2">
      <c r="A110" s="161"/>
      <c r="B110" s="130"/>
      <c r="C110" s="148" t="s">
        <v>1348</v>
      </c>
      <c r="D110" s="128"/>
      <c r="E110" s="221"/>
    </row>
    <row r="111" spans="1:5" x14ac:dyDescent="0.2">
      <c r="A111" s="161"/>
      <c r="B111" s="130"/>
      <c r="C111" s="148" t="s">
        <v>1349</v>
      </c>
      <c r="D111" s="128"/>
      <c r="E111" s="221"/>
    </row>
    <row r="112" spans="1:5" ht="25.5" x14ac:dyDescent="0.2">
      <c r="A112" s="161"/>
      <c r="B112" s="130"/>
      <c r="C112" s="148" t="s">
        <v>1350</v>
      </c>
      <c r="D112" s="128"/>
      <c r="E112" s="221"/>
    </row>
    <row r="113" spans="1:13" ht="25.5" x14ac:dyDescent="0.2">
      <c r="A113" s="161"/>
      <c r="B113" s="130"/>
      <c r="C113" s="148" t="s">
        <v>1351</v>
      </c>
      <c r="D113" s="128"/>
      <c r="E113" s="221"/>
    </row>
    <row r="114" spans="1:13" ht="25.5" x14ac:dyDescent="0.2">
      <c r="A114" s="161"/>
      <c r="B114" s="130"/>
      <c r="C114" s="148" t="s">
        <v>1352</v>
      </c>
      <c r="D114" s="128"/>
      <c r="E114" s="221"/>
    </row>
    <row r="115" spans="1:13" x14ac:dyDescent="0.2">
      <c r="A115" s="161"/>
      <c r="B115" s="130"/>
      <c r="C115" s="148"/>
      <c r="D115" s="128"/>
      <c r="E115" s="221"/>
    </row>
    <row r="116" spans="1:13" ht="25.5" x14ac:dyDescent="0.2">
      <c r="A116" s="161"/>
      <c r="B116" s="130"/>
      <c r="C116" s="148" t="s">
        <v>1353</v>
      </c>
      <c r="D116" s="128"/>
      <c r="E116" s="221"/>
    </row>
    <row r="117" spans="1:13" x14ac:dyDescent="0.2">
      <c r="A117" s="161"/>
      <c r="B117" s="130"/>
      <c r="C117" s="148"/>
      <c r="D117" s="128"/>
      <c r="E117" s="221"/>
    </row>
    <row r="118" spans="1:13" x14ac:dyDescent="0.2">
      <c r="A118" s="161"/>
      <c r="B118" s="130"/>
      <c r="C118" s="148"/>
      <c r="D118" s="128"/>
      <c r="E118" s="221"/>
    </row>
    <row r="119" spans="1:13" ht="15.75" x14ac:dyDescent="0.25">
      <c r="A119" s="161" t="s">
        <v>1212</v>
      </c>
      <c r="B119" s="149" t="s">
        <v>1354</v>
      </c>
      <c r="C119" s="148" t="s">
        <v>1355</v>
      </c>
      <c r="D119" s="128"/>
      <c r="E119" s="221"/>
      <c r="H119" s="96"/>
      <c r="I119" s="83"/>
    </row>
    <row r="120" spans="1:13" ht="38.25" x14ac:dyDescent="0.2">
      <c r="A120" s="161"/>
      <c r="B120" s="130"/>
      <c r="C120" s="148" t="s">
        <v>1356</v>
      </c>
      <c r="D120" s="128"/>
      <c r="E120" s="221"/>
      <c r="H120" s="96"/>
      <c r="I120" s="83"/>
    </row>
    <row r="121" spans="1:13" ht="38.25" x14ac:dyDescent="0.2">
      <c r="A121" s="161"/>
      <c r="B121" s="130"/>
      <c r="C121" s="148" t="s">
        <v>1357</v>
      </c>
      <c r="D121" s="128"/>
      <c r="E121" s="221"/>
      <c r="H121" s="96"/>
      <c r="I121" s="83"/>
    </row>
    <row r="122" spans="1:13" x14ac:dyDescent="0.2">
      <c r="A122" s="161"/>
      <c r="B122" s="130"/>
      <c r="C122" s="148" t="s">
        <v>1358</v>
      </c>
      <c r="D122" s="128"/>
      <c r="E122" s="221"/>
      <c r="H122" s="96"/>
      <c r="I122" s="83"/>
    </row>
    <row r="123" spans="1:13" ht="18.75" x14ac:dyDescent="0.2">
      <c r="A123" s="161"/>
      <c r="B123" s="130"/>
      <c r="C123" s="148" t="s">
        <v>1359</v>
      </c>
      <c r="D123" s="128"/>
      <c r="E123" s="221"/>
      <c r="H123" s="96"/>
      <c r="I123" s="83"/>
      <c r="J123" s="144"/>
      <c r="K123" s="144"/>
      <c r="L123" s="144"/>
      <c r="M123" s="144"/>
    </row>
    <row r="124" spans="1:13" x14ac:dyDescent="0.2">
      <c r="A124" s="161"/>
      <c r="B124" s="130"/>
      <c r="C124" s="148" t="s">
        <v>1360</v>
      </c>
      <c r="D124" s="128"/>
      <c r="E124" s="221"/>
      <c r="H124" s="96"/>
      <c r="I124" s="83"/>
    </row>
    <row r="125" spans="1:13" x14ac:dyDescent="0.2">
      <c r="A125" s="161"/>
      <c r="B125" s="130"/>
      <c r="C125" s="148" t="s">
        <v>1361</v>
      </c>
      <c r="D125" s="128"/>
      <c r="E125" s="221"/>
      <c r="H125" s="96"/>
      <c r="I125" s="83"/>
    </row>
    <row r="126" spans="1:13" x14ac:dyDescent="0.2">
      <c r="A126" s="161"/>
      <c r="B126" s="130"/>
      <c r="C126" s="148" t="s">
        <v>1362</v>
      </c>
      <c r="D126" s="128"/>
      <c r="E126" s="221"/>
      <c r="H126" s="96"/>
      <c r="I126" s="83"/>
    </row>
    <row r="127" spans="1:13" x14ac:dyDescent="0.2">
      <c r="A127" s="161"/>
      <c r="B127" s="130"/>
      <c r="C127" s="148" t="s">
        <v>1363</v>
      </c>
      <c r="D127" s="128"/>
      <c r="E127" s="221"/>
      <c r="H127" s="96"/>
      <c r="I127" s="83"/>
    </row>
    <row r="128" spans="1:13" x14ac:dyDescent="0.2">
      <c r="A128" s="161"/>
      <c r="B128" s="130"/>
      <c r="C128" s="148" t="s">
        <v>1364</v>
      </c>
      <c r="D128" s="128"/>
      <c r="E128" s="221"/>
      <c r="H128" s="96"/>
      <c r="I128" s="83"/>
    </row>
    <row r="129" spans="1:9" x14ac:dyDescent="0.2">
      <c r="A129" s="161"/>
      <c r="B129" s="130"/>
      <c r="C129" s="148"/>
      <c r="D129" s="128"/>
      <c r="E129" s="221"/>
      <c r="H129" s="96"/>
      <c r="I129" s="83"/>
    </row>
    <row r="130" spans="1:9" x14ac:dyDescent="0.2">
      <c r="A130" s="161"/>
      <c r="B130" s="130"/>
      <c r="C130" s="148"/>
      <c r="D130" s="128"/>
      <c r="E130" s="221"/>
      <c r="H130" s="96"/>
      <c r="I130" s="83"/>
    </row>
    <row r="131" spans="1:9" ht="145.5" customHeight="1" x14ac:dyDescent="0.2">
      <c r="A131" s="161" t="s">
        <v>1219</v>
      </c>
      <c r="B131" s="145" t="s">
        <v>1365</v>
      </c>
      <c r="C131" s="206" t="s">
        <v>1366</v>
      </c>
      <c r="D131" s="160" t="s">
        <v>1367</v>
      </c>
      <c r="E131" s="317" t="s">
        <v>1484</v>
      </c>
      <c r="H131" s="96"/>
      <c r="I131" s="83"/>
    </row>
    <row r="132" spans="1:9" x14ac:dyDescent="0.2">
      <c r="A132" s="161"/>
      <c r="B132" s="130"/>
      <c r="C132" s="148"/>
      <c r="D132" s="128"/>
      <c r="E132" s="318"/>
    </row>
    <row r="133" spans="1:9" x14ac:dyDescent="0.2">
      <c r="A133" s="161"/>
      <c r="B133" s="130"/>
      <c r="C133" s="148"/>
      <c r="D133" s="128"/>
      <c r="E133" s="319"/>
    </row>
    <row r="134" spans="1:9" ht="30" x14ac:dyDescent="0.25">
      <c r="A134" s="161" t="s">
        <v>1215</v>
      </c>
      <c r="B134" s="149" t="s">
        <v>1368</v>
      </c>
      <c r="C134" s="148" t="s">
        <v>1369</v>
      </c>
      <c r="D134" s="134" t="s">
        <v>1370</v>
      </c>
      <c r="E134" s="221"/>
    </row>
    <row r="135" spans="1:9" x14ac:dyDescent="0.2">
      <c r="A135" s="161"/>
      <c r="B135" s="130"/>
      <c r="C135" s="148" t="s">
        <v>1371</v>
      </c>
      <c r="D135" s="128"/>
      <c r="E135" s="221"/>
    </row>
    <row r="136" spans="1:9" x14ac:dyDescent="0.2">
      <c r="A136" s="161"/>
      <c r="B136" s="130"/>
      <c r="C136" s="148" t="s">
        <v>1372</v>
      </c>
      <c r="D136" s="128"/>
      <c r="E136" s="221"/>
    </row>
    <row r="137" spans="1:9" x14ac:dyDescent="0.2">
      <c r="A137" s="161"/>
      <c r="B137" s="130"/>
      <c r="C137" s="148" t="s">
        <v>1373</v>
      </c>
      <c r="D137" s="128"/>
      <c r="E137" s="221"/>
    </row>
    <row r="138" spans="1:9" x14ac:dyDescent="0.2">
      <c r="A138" s="161"/>
      <c r="B138" s="130"/>
      <c r="C138" s="148" t="s">
        <v>1374</v>
      </c>
      <c r="D138" s="128"/>
      <c r="E138" s="221"/>
    </row>
    <row r="139" spans="1:9" ht="25.5" x14ac:dyDescent="0.2">
      <c r="A139" s="161"/>
      <c r="B139" s="130"/>
      <c r="C139" s="148" t="s">
        <v>1375</v>
      </c>
      <c r="D139" s="128"/>
      <c r="E139" s="221"/>
    </row>
    <row r="140" spans="1:9" ht="25.5" x14ac:dyDescent="0.2">
      <c r="A140" s="161"/>
      <c r="B140" s="130"/>
      <c r="C140" s="148" t="s">
        <v>1376</v>
      </c>
      <c r="D140" s="128"/>
      <c r="E140" s="221"/>
    </row>
    <row r="141" spans="1:9" x14ac:dyDescent="0.2">
      <c r="A141" s="161"/>
      <c r="B141" s="130"/>
      <c r="C141" s="148" t="s">
        <v>1377</v>
      </c>
      <c r="D141" s="128"/>
      <c r="E141" s="221"/>
    </row>
    <row r="142" spans="1:9" x14ac:dyDescent="0.2">
      <c r="A142" s="161"/>
      <c r="B142" s="130"/>
      <c r="C142" s="148" t="s">
        <v>1378</v>
      </c>
      <c r="D142" s="128"/>
      <c r="E142" s="221"/>
    </row>
    <row r="143" spans="1:9" x14ac:dyDescent="0.2">
      <c r="A143" s="161"/>
      <c r="B143" s="130"/>
      <c r="C143" s="148"/>
      <c r="D143" s="128"/>
      <c r="E143" s="221"/>
    </row>
    <row r="144" spans="1:9" x14ac:dyDescent="0.2">
      <c r="A144" s="161"/>
      <c r="B144" s="130"/>
      <c r="C144" s="148"/>
      <c r="D144" s="128"/>
      <c r="E144" s="221"/>
    </row>
    <row r="145" spans="1:5" ht="106.9" customHeight="1" x14ac:dyDescent="0.2">
      <c r="A145" s="161" t="s">
        <v>1210</v>
      </c>
      <c r="B145" s="145" t="s">
        <v>491</v>
      </c>
      <c r="C145" s="214" t="s">
        <v>1485</v>
      </c>
      <c r="D145" s="217" t="s">
        <v>1379</v>
      </c>
      <c r="E145" s="213" t="s">
        <v>1493</v>
      </c>
    </row>
    <row r="146" spans="1:5" x14ac:dyDescent="0.2">
      <c r="A146" s="161"/>
      <c r="B146" s="130"/>
      <c r="C146" s="148"/>
      <c r="D146" s="128"/>
      <c r="E146" s="221"/>
    </row>
    <row r="147" spans="1:5" ht="45" x14ac:dyDescent="0.25">
      <c r="A147" s="161" t="s">
        <v>1213</v>
      </c>
      <c r="B147" s="149" t="s">
        <v>1380</v>
      </c>
      <c r="C147" s="205" t="s">
        <v>1381</v>
      </c>
      <c r="D147" s="218"/>
      <c r="E147" s="213" t="s">
        <v>1490</v>
      </c>
    </row>
    <row r="148" spans="1:5" x14ac:dyDescent="0.2">
      <c r="A148" s="161"/>
      <c r="B148" s="130"/>
      <c r="C148" s="148" t="s">
        <v>1382</v>
      </c>
      <c r="D148" s="128"/>
      <c r="E148" s="221"/>
    </row>
    <row r="149" spans="1:5" x14ac:dyDescent="0.2">
      <c r="A149" s="161"/>
      <c r="B149" s="130"/>
      <c r="C149" s="148" t="s">
        <v>1383</v>
      </c>
      <c r="D149" s="128"/>
      <c r="E149" s="221"/>
    </row>
    <row r="150" spans="1:5" x14ac:dyDescent="0.2">
      <c r="A150" s="161"/>
      <c r="B150" s="130"/>
      <c r="C150" s="148" t="s">
        <v>1384</v>
      </c>
      <c r="D150" s="128"/>
      <c r="E150" s="221"/>
    </row>
    <row r="151" spans="1:5" x14ac:dyDescent="0.2">
      <c r="A151" s="161"/>
      <c r="B151" s="130"/>
      <c r="C151" s="148" t="s">
        <v>1385</v>
      </c>
      <c r="D151" s="128"/>
      <c r="E151" s="221"/>
    </row>
    <row r="152" spans="1:5" ht="25.5" x14ac:dyDescent="0.2">
      <c r="A152" s="161"/>
      <c r="B152" s="130"/>
      <c r="C152" s="207" t="s">
        <v>1386</v>
      </c>
      <c r="D152" s="128"/>
      <c r="E152" s="221"/>
    </row>
    <row r="153" spans="1:5" x14ac:dyDescent="0.2">
      <c r="A153" s="161"/>
      <c r="B153" s="130"/>
      <c r="C153" s="132" t="s">
        <v>1387</v>
      </c>
      <c r="D153" s="128"/>
      <c r="E153" s="221"/>
    </row>
    <row r="154" spans="1:5" x14ac:dyDescent="0.2">
      <c r="A154" s="161"/>
      <c r="B154" s="130"/>
      <c r="C154" s="132"/>
      <c r="D154" s="128"/>
      <c r="E154" s="221"/>
    </row>
    <row r="155" spans="1:5" x14ac:dyDescent="0.2">
      <c r="A155" s="161"/>
      <c r="B155" s="130"/>
      <c r="C155" s="148"/>
      <c r="D155" s="128"/>
      <c r="E155" s="221"/>
    </row>
    <row r="156" spans="1:5" ht="31.5" x14ac:dyDescent="0.2">
      <c r="A156" s="161" t="s">
        <v>1214</v>
      </c>
      <c r="B156" s="199" t="s">
        <v>1388</v>
      </c>
      <c r="C156" s="148" t="s">
        <v>1389</v>
      </c>
      <c r="D156" s="128"/>
      <c r="E156" s="221"/>
    </row>
    <row r="157" spans="1:5" ht="38.25" x14ac:dyDescent="0.2">
      <c r="A157" s="161"/>
      <c r="B157" s="130"/>
      <c r="C157" s="148" t="s">
        <v>1390</v>
      </c>
      <c r="D157" s="128"/>
      <c r="E157" s="221"/>
    </row>
    <row r="158" spans="1:5" ht="25.5" x14ac:dyDescent="0.2">
      <c r="A158" s="161"/>
      <c r="B158" s="130"/>
      <c r="C158" s="148" t="s">
        <v>1391</v>
      </c>
      <c r="D158" s="128"/>
      <c r="E158" s="221"/>
    </row>
    <row r="159" spans="1:5" x14ac:dyDescent="0.2">
      <c r="A159" s="161"/>
      <c r="B159" s="130"/>
      <c r="C159" s="148"/>
      <c r="D159" s="128"/>
      <c r="E159" s="221"/>
    </row>
    <row r="160" spans="1:5" x14ac:dyDescent="0.2">
      <c r="A160" s="161"/>
      <c r="B160" s="130"/>
      <c r="C160" s="148"/>
      <c r="D160" s="128"/>
      <c r="E160" s="221"/>
    </row>
    <row r="161" spans="1:5" ht="45" x14ac:dyDescent="0.2">
      <c r="A161" s="161" t="s">
        <v>1218</v>
      </c>
      <c r="B161" s="145" t="s">
        <v>1392</v>
      </c>
      <c r="C161" s="205" t="s">
        <v>1393</v>
      </c>
      <c r="D161" s="218"/>
      <c r="E161" s="213" t="s">
        <v>1491</v>
      </c>
    </row>
    <row r="162" spans="1:5" ht="15.75" x14ac:dyDescent="0.2">
      <c r="A162" s="161"/>
      <c r="B162" s="145"/>
      <c r="C162" s="148" t="s">
        <v>1394</v>
      </c>
      <c r="D162" s="128"/>
      <c r="E162" s="221"/>
    </row>
    <row r="163" spans="1:5" x14ac:dyDescent="0.2">
      <c r="A163" s="161"/>
      <c r="B163" s="130"/>
      <c r="C163" s="148" t="s">
        <v>1395</v>
      </c>
      <c r="D163" s="128"/>
      <c r="E163" s="221"/>
    </row>
    <row r="164" spans="1:5" x14ac:dyDescent="0.2">
      <c r="A164" s="161"/>
      <c r="B164" s="130"/>
      <c r="C164" s="148" t="s">
        <v>1396</v>
      </c>
      <c r="D164" s="128"/>
      <c r="E164" s="221"/>
    </row>
    <row r="165" spans="1:5" x14ac:dyDescent="0.2">
      <c r="A165" s="161"/>
      <c r="B165" s="130"/>
      <c r="C165" s="148"/>
      <c r="D165" s="128"/>
      <c r="E165" s="221"/>
    </row>
    <row r="166" spans="1:5" x14ac:dyDescent="0.2">
      <c r="A166" s="161"/>
      <c r="B166" s="130"/>
      <c r="C166" s="148"/>
      <c r="D166" s="128"/>
      <c r="E166" s="221"/>
    </row>
    <row r="167" spans="1:5" ht="25.5" x14ac:dyDescent="0.2">
      <c r="A167" s="161" t="s">
        <v>1233</v>
      </c>
      <c r="B167" s="145" t="s">
        <v>1397</v>
      </c>
      <c r="C167" s="148" t="s">
        <v>1398</v>
      </c>
      <c r="D167" s="128"/>
      <c r="E167" s="221"/>
    </row>
    <row r="168" spans="1:5" ht="25.5" x14ac:dyDescent="0.2">
      <c r="A168" s="161"/>
      <c r="B168" s="130"/>
      <c r="C168" s="148" t="s">
        <v>1399</v>
      </c>
      <c r="D168" s="128"/>
      <c r="E168" s="221"/>
    </row>
    <row r="169" spans="1:5" ht="15" x14ac:dyDescent="0.2">
      <c r="A169" s="161"/>
      <c r="B169" s="130"/>
      <c r="C169" s="208" t="s">
        <v>1400</v>
      </c>
      <c r="D169" s="128"/>
      <c r="E169" s="221"/>
    </row>
    <row r="170" spans="1:5" ht="25.5" x14ac:dyDescent="0.2">
      <c r="A170" s="162"/>
      <c r="B170" s="151"/>
      <c r="C170" s="209" t="s">
        <v>1401</v>
      </c>
      <c r="D170" s="128"/>
      <c r="E170" s="221"/>
    </row>
    <row r="171" spans="1:5" ht="25.5" x14ac:dyDescent="0.2">
      <c r="A171" s="162"/>
      <c r="B171" s="151"/>
      <c r="C171" s="209" t="s">
        <v>1402</v>
      </c>
      <c r="D171" s="128"/>
      <c r="E171" s="221"/>
    </row>
    <row r="172" spans="1:5" x14ac:dyDescent="0.2">
      <c r="A172" s="162"/>
      <c r="B172" s="151"/>
      <c r="C172" s="209"/>
      <c r="D172" s="128"/>
      <c r="E172" s="221"/>
    </row>
    <row r="173" spans="1:5" x14ac:dyDescent="0.2">
      <c r="A173" s="162"/>
      <c r="B173" s="151"/>
      <c r="C173" s="209"/>
      <c r="D173" s="128"/>
      <c r="E173" s="221"/>
    </row>
    <row r="174" spans="1:5" x14ac:dyDescent="0.2">
      <c r="A174" s="162"/>
      <c r="B174" s="151"/>
      <c r="C174" s="209"/>
      <c r="D174" s="128"/>
      <c r="E174" s="221"/>
    </row>
    <row r="175" spans="1:5" x14ac:dyDescent="0.2">
      <c r="A175" s="162"/>
      <c r="B175" s="151"/>
      <c r="C175" s="209"/>
      <c r="D175" s="128"/>
      <c r="E175" s="221"/>
    </row>
    <row r="176" spans="1:5" ht="15.75" x14ac:dyDescent="0.25">
      <c r="A176" s="152" t="s">
        <v>1403</v>
      </c>
      <c r="B176" s="153"/>
      <c r="C176" s="210"/>
      <c r="D176" s="128"/>
      <c r="E176" s="221"/>
    </row>
    <row r="177" spans="1:5" ht="15" x14ac:dyDescent="0.2">
      <c r="A177" s="154"/>
      <c r="B177" s="155"/>
      <c r="C177" s="211" t="s">
        <v>1404</v>
      </c>
      <c r="D177" s="128"/>
      <c r="E177" s="221"/>
    </row>
    <row r="178" spans="1:5" ht="29.25" customHeight="1" x14ac:dyDescent="0.2">
      <c r="A178" s="127"/>
      <c r="B178" s="130"/>
      <c r="C178" s="148" t="s">
        <v>1405</v>
      </c>
      <c r="D178" s="128"/>
      <c r="E178" s="221"/>
    </row>
    <row r="179" spans="1:5" ht="15" customHeight="1" x14ac:dyDescent="0.2">
      <c r="A179" s="127"/>
      <c r="B179" s="130"/>
      <c r="C179" s="148"/>
      <c r="D179" s="128"/>
      <c r="E179" s="221"/>
    </row>
    <row r="180" spans="1:5" ht="15" x14ac:dyDescent="0.2">
      <c r="A180" s="127"/>
      <c r="B180" s="130"/>
      <c r="C180" s="208" t="s">
        <v>1406</v>
      </c>
      <c r="D180" s="128"/>
      <c r="E180" s="221"/>
    </row>
    <row r="181" spans="1:5" ht="63.75" x14ac:dyDescent="0.2">
      <c r="A181" s="127"/>
      <c r="B181" s="130"/>
      <c r="C181" s="156" t="s">
        <v>1407</v>
      </c>
      <c r="D181" s="128"/>
      <c r="E181" s="221"/>
    </row>
    <row r="182" spans="1:5" ht="40.5" x14ac:dyDescent="0.2">
      <c r="A182" s="127"/>
      <c r="B182" s="130"/>
      <c r="C182" s="156" t="s">
        <v>1408</v>
      </c>
      <c r="D182" s="128"/>
      <c r="E182" s="221"/>
    </row>
    <row r="183" spans="1:5" x14ac:dyDescent="0.2">
      <c r="A183" s="127"/>
      <c r="B183" s="130"/>
      <c r="C183" s="148"/>
      <c r="D183" s="128"/>
      <c r="E183" s="221"/>
    </row>
    <row r="184" spans="1:5" ht="15" x14ac:dyDescent="0.2">
      <c r="A184" s="127"/>
      <c r="B184" s="130"/>
      <c r="C184" s="208" t="s">
        <v>1409</v>
      </c>
      <c r="D184" s="128"/>
      <c r="E184" s="221"/>
    </row>
    <row r="185" spans="1:5" ht="51" x14ac:dyDescent="0.2">
      <c r="A185" s="127"/>
      <c r="B185" s="130"/>
      <c r="C185" s="156" t="s">
        <v>1410</v>
      </c>
      <c r="D185" s="128"/>
      <c r="E185" s="221"/>
    </row>
    <row r="186" spans="1:5" ht="25.5" x14ac:dyDescent="0.2">
      <c r="A186" s="127"/>
      <c r="B186" s="130"/>
      <c r="C186" s="156" t="s">
        <v>1411</v>
      </c>
      <c r="D186" s="128"/>
      <c r="E186" s="221"/>
    </row>
    <row r="187" spans="1:5" ht="38.25" x14ac:dyDescent="0.2">
      <c r="A187" s="127"/>
      <c r="B187" s="130"/>
      <c r="C187" s="156" t="s">
        <v>1412</v>
      </c>
      <c r="D187" s="128"/>
      <c r="E187" s="221"/>
    </row>
    <row r="188" spans="1:5" ht="25.5" x14ac:dyDescent="0.2">
      <c r="A188" s="127"/>
      <c r="B188" s="130"/>
      <c r="C188" s="156" t="s">
        <v>1413</v>
      </c>
      <c r="D188" s="128"/>
      <c r="E188" s="221"/>
    </row>
    <row r="189" spans="1:5" ht="18" customHeight="1" x14ac:dyDescent="0.2">
      <c r="A189" s="127"/>
      <c r="B189" s="130"/>
      <c r="C189" s="148"/>
      <c r="D189" s="128"/>
      <c r="E189" s="221"/>
    </row>
    <row r="190" spans="1:5" ht="40.5" x14ac:dyDescent="0.2">
      <c r="A190" s="127"/>
      <c r="B190" s="130"/>
      <c r="C190" s="148" t="s">
        <v>1414</v>
      </c>
      <c r="D190" s="128"/>
      <c r="E190" s="221"/>
    </row>
    <row r="191" spans="1:5" ht="25.5" x14ac:dyDescent="0.2">
      <c r="A191" s="127"/>
      <c r="B191" s="130"/>
      <c r="C191" s="148" t="s">
        <v>1415</v>
      </c>
      <c r="D191" s="128"/>
      <c r="E191" s="221"/>
    </row>
    <row r="192" spans="1:5" ht="16.5" customHeight="1" x14ac:dyDescent="0.2">
      <c r="A192" s="127"/>
      <c r="B192" s="130"/>
      <c r="C192" s="148"/>
      <c r="D192" s="128"/>
      <c r="E192" s="221"/>
    </row>
    <row r="193" spans="1:5" ht="16.5" customHeight="1" x14ac:dyDescent="0.2">
      <c r="A193" s="150"/>
      <c r="B193" s="151"/>
      <c r="C193" s="209" t="s">
        <v>1416</v>
      </c>
      <c r="D193" s="128"/>
      <c r="E193" s="221"/>
    </row>
    <row r="194" spans="1:5" ht="16.5" customHeight="1" x14ac:dyDescent="0.2">
      <c r="A194" s="150"/>
      <c r="B194" s="151"/>
      <c r="C194" s="209"/>
      <c r="D194" s="128"/>
      <c r="E194" s="221"/>
    </row>
    <row r="195" spans="1:5" ht="66.599999999999994" customHeight="1" x14ac:dyDescent="0.2">
      <c r="A195" s="224" t="s">
        <v>1487</v>
      </c>
      <c r="B195" s="151"/>
      <c r="C195" s="224" t="s">
        <v>1518</v>
      </c>
      <c r="D195" s="128"/>
      <c r="E195" s="213" t="s">
        <v>1492</v>
      </c>
    </row>
    <row r="196" spans="1:5" ht="16.5" customHeight="1" x14ac:dyDescent="0.2">
      <c r="A196" s="150"/>
      <c r="B196" s="151"/>
      <c r="C196" s="209"/>
      <c r="D196" s="128"/>
      <c r="E196" s="221"/>
    </row>
    <row r="197" spans="1:5" ht="16.5" customHeight="1" x14ac:dyDescent="0.2">
      <c r="A197" s="150"/>
      <c r="B197" s="151"/>
      <c r="C197" s="209"/>
      <c r="D197" s="128"/>
      <c r="E197" s="221"/>
    </row>
    <row r="198" spans="1:5" ht="13.5" thickBot="1" x14ac:dyDescent="0.25">
      <c r="A198" s="157"/>
      <c r="B198" s="158"/>
      <c r="C198" s="212"/>
      <c r="D198" s="128"/>
      <c r="E198" s="223"/>
    </row>
  </sheetData>
  <mergeCells count="3">
    <mergeCell ref="A1:D1"/>
    <mergeCell ref="A3:D3"/>
    <mergeCell ref="E131:E133"/>
  </mergeCells>
  <pageMargins left="0.7" right="0.7" top="0.75" bottom="0.75" header="0.3" footer="0.3"/>
  <pageSetup paperSize="8"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SCHEDULE OF RATES - Nov 2015</vt:lpstr>
      <vt:lpstr>Ed1 Rev1</vt:lpstr>
      <vt:lpstr>Fed Government PCB Definition</vt:lpstr>
      <vt:lpstr>'Ed1 Rev1'!Print_Area</vt:lpstr>
      <vt:lpstr>'Ed1 Rev1'!Print_Titles</vt:lpstr>
      <vt:lpstr>'SCHEDULE OF RATES - Nov 2015'!Print_Titles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Rates</dc:title>
  <dc:subject>Quantity Spreadsheet</dc:subject>
  <dc:creator>Dept. of Transport and Works</dc:creator>
  <dc:description>Any ammendments to be refered to Technical Officer Contract Services</dc:description>
  <cp:lastModifiedBy>Casey, Sarah</cp:lastModifiedBy>
  <cp:lastPrinted>2015-11-05T00:24:37Z</cp:lastPrinted>
  <dcterms:created xsi:type="dcterms:W3CDTF">1999-03-08T03:35:29Z</dcterms:created>
  <dcterms:modified xsi:type="dcterms:W3CDTF">2015-11-05T02:22:50Z</dcterms:modified>
</cp:coreProperties>
</file>